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21" windowWidth="15480" windowHeight="6345" activeTab="0"/>
  </bookViews>
  <sheets>
    <sheet name="JULY 1 AID EST" sheetId="1" r:id="rId1"/>
    <sheet name="BREAKDOWN OF LINE I1" sheetId="2" r:id="rId2"/>
    <sheet name="DATA" sheetId="3" r:id="rId3"/>
  </sheets>
  <definedNames>
    <definedName name="_xlnm.Print_Area" localSheetId="1">'BREAKDOWN OF LINE I1'!$A$1:$G$49</definedName>
    <definedName name="_xlnm.Print_Area" localSheetId="0">'JULY 1 AID EST'!$A$1:$K$60</definedName>
  </definedNames>
  <calcPr fullCalcOnLoad="1"/>
</workbook>
</file>

<file path=xl/sharedStrings.xml><?xml version="1.0" encoding="utf-8"?>
<sst xmlns="http://schemas.openxmlformats.org/spreadsheetml/2006/main" count="875" uniqueCount="755">
  <si>
    <t>WISCONSIN DEPARTMENT OF PUBLIC INSTRUCTION</t>
  </si>
  <si>
    <t>A1</t>
  </si>
  <si>
    <t>A2</t>
  </si>
  <si>
    <t>A3</t>
  </si>
  <si>
    <t>A4</t>
  </si>
  <si>
    <t>A5</t>
  </si>
  <si>
    <t>A7</t>
  </si>
  <si>
    <t>B1</t>
  </si>
  <si>
    <t>B3</t>
  </si>
  <si>
    <t>B2</t>
  </si>
  <si>
    <t>B4</t>
  </si>
  <si>
    <t>B5</t>
  </si>
  <si>
    <t>B6</t>
  </si>
  <si>
    <t>B7</t>
  </si>
  <si>
    <t>B8</t>
  </si>
  <si>
    <t>B9</t>
  </si>
  <si>
    <t>TOTAL REVENUE &amp; TRNSF IN</t>
  </si>
  <si>
    <t>TOTAL (A1 + A2)</t>
  </si>
  <si>
    <t>AVERAGE (A3/2) (ROUNDED)</t>
  </si>
  <si>
    <t>A6</t>
  </si>
  <si>
    <t>10R 000000 000</t>
  </si>
  <si>
    <t>+</t>
  </si>
  <si>
    <t>PROP TAX + COMPUTER AID</t>
  </si>
  <si>
    <t>10R 210 + 691</t>
  </si>
  <si>
    <t>-</t>
  </si>
  <si>
    <t>GENERAL STATE AID</t>
  </si>
  <si>
    <t>NON-DED IMPACT AID</t>
  </si>
  <si>
    <t>(DPI ESTIMATE)</t>
  </si>
  <si>
    <t>REORG SETTLEMENT</t>
  </si>
  <si>
    <t>10R 000000 850</t>
  </si>
  <si>
    <t>LONG TERM OP BORR, NOTE</t>
  </si>
  <si>
    <t>10R 000000 873</t>
  </si>
  <si>
    <t>LONG TERM OP BORR, STF</t>
  </si>
  <si>
    <t>10R 000000 874</t>
  </si>
  <si>
    <t>10R 000000 972</t>
  </si>
  <si>
    <t>DEDUCTIBLE RECEIPTS</t>
  </si>
  <si>
    <t>(TO LINE C6)</t>
  </si>
  <si>
    <t>=</t>
  </si>
  <si>
    <t>C1</t>
  </si>
  <si>
    <t>C2</t>
  </si>
  <si>
    <t>C3</t>
  </si>
  <si>
    <t>C4</t>
  </si>
  <si>
    <t>C5</t>
  </si>
  <si>
    <t>C6</t>
  </si>
  <si>
    <t>C7</t>
  </si>
  <si>
    <t>TOTAL GF EXPENDITURES</t>
  </si>
  <si>
    <t>10E 000000 000</t>
  </si>
  <si>
    <t>DEBT SRVC TRANSFER</t>
  </si>
  <si>
    <t>10E 411000 838+839</t>
  </si>
  <si>
    <t>10E 491000 950</t>
  </si>
  <si>
    <t>REFUND PRIOR YEAR REV</t>
  </si>
  <si>
    <t>10E 492000 972</t>
  </si>
  <si>
    <t>GROSS COST GEN FUND</t>
  </si>
  <si>
    <t>(C1 - C2 - C3 - C4)</t>
  </si>
  <si>
    <t>(FROM LINE B9)</t>
  </si>
  <si>
    <t>OPERATIONAL DEBT, INTEREST</t>
  </si>
  <si>
    <t>38E+39E 283000 680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</si>
  <si>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</si>
  <si>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</si>
  <si>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</si>
  <si>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</si>
  <si>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</si>
  <si>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</si>
  <si>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</si>
  <si>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</si>
  <si>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</si>
  <si>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</si>
  <si>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</si>
  <si>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</si>
  <si>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 xml:space="preserve">TOTAL REVENUE &amp; TRNSF IN </t>
  </si>
  <si>
    <t>38R + 39R 000</t>
  </si>
  <si>
    <t xml:space="preserve">TRNSF FROM GEN FUND </t>
  </si>
  <si>
    <t>10E 411000 838 + 839</t>
  </si>
  <si>
    <t>PROPERTY TAXES</t>
  </si>
  <si>
    <t>38R + 39R 210</t>
  </si>
  <si>
    <t>PAYMENT IN LIEU OF TAX</t>
  </si>
  <si>
    <t>38R + 39R 220</t>
  </si>
  <si>
    <t>NON-REV RECEIPTS</t>
  </si>
  <si>
    <t>38R + 39R 800</t>
  </si>
  <si>
    <t>(D1-D2-D3-D4-D5)</t>
  </si>
  <si>
    <t>TOTAL EXPENDITURES</t>
  </si>
  <si>
    <t>38E + 39E 000</t>
  </si>
  <si>
    <t>AIDABLE FUND 41 EXP</t>
  </si>
  <si>
    <t>REFINANCING</t>
  </si>
  <si>
    <t>OPERATIONAL DEBT PAYMENT</t>
  </si>
  <si>
    <t>38E + 39E 283000</t>
  </si>
  <si>
    <t xml:space="preserve">NET COST DEBT SERVICE FUNDS </t>
  </si>
  <si>
    <t>E1</t>
  </si>
  <si>
    <t>E2</t>
  </si>
  <si>
    <t>E3</t>
  </si>
  <si>
    <t>E4</t>
  </si>
  <si>
    <t>NET COSTS: GEN + DEBT SERV FUNDS</t>
  </si>
  <si>
    <t>(C8 + D11)</t>
  </si>
  <si>
    <t>COSTS OF LAWSUIT AND/OR INDIGENT TRANSPORTATION</t>
  </si>
  <si>
    <t>IMPACT AID NON-DEDUCTIBLE</t>
  </si>
  <si>
    <t>TOTAL SHARED COST FOR EQUALIZATION AID</t>
  </si>
  <si>
    <t>FTE</t>
  </si>
  <si>
    <t xml:space="preserve">E5 = </t>
  </si>
  <si>
    <t>E6</t>
  </si>
  <si>
    <t>E7</t>
  </si>
  <si>
    <t>E8</t>
  </si>
  <si>
    <t>E9</t>
  </si>
  <si>
    <t>E10</t>
  </si>
  <si>
    <t>PRIMARY COST CEILING PER MEMB</t>
  </si>
  <si>
    <t>PRIMARY CEILING (A7 * E6)</t>
  </si>
  <si>
    <t>SECONDARY COST CEILING PER MEMB</t>
  </si>
  <si>
    <t>SECONDARY CEILING (A7 * E9)</t>
  </si>
  <si>
    <t>E11</t>
  </si>
  <si>
    <t xml:space="preserve">SECONDARY SHARED COST </t>
  </si>
  <si>
    <t xml:space="preserve">              ((LESSER OF E5 OR E10) - E8)</t>
  </si>
  <si>
    <t>E12</t>
  </si>
  <si>
    <t>TERTIARY SHARED COST</t>
  </si>
  <si>
    <t xml:space="preserve">             (GREATER OF (E5 - E8 - E11) OR 0)</t>
  </si>
  <si>
    <t>F1</t>
  </si>
  <si>
    <t xml:space="preserve">VALUE PER MEMBER = </t>
  </si>
  <si>
    <t>NET COST GENERAL FUND</t>
  </si>
  <si>
    <t>G1</t>
  </si>
  <si>
    <t>G2</t>
  </si>
  <si>
    <t>G3</t>
  </si>
  <si>
    <t>G4</t>
  </si>
  <si>
    <t>G5</t>
  </si>
  <si>
    <t>PRIMARY GUARANTEED VALUE PER MEMBER</t>
  </si>
  <si>
    <t>PRIMARY GUARANTEED VALUATION (A7 * G1)</t>
  </si>
  <si>
    <t>PRIMARY REQUIRED RATE (E8 / G2)</t>
  </si>
  <si>
    <t>PRIMARY NET GUARANTEED VALUE (G2 - F1)</t>
  </si>
  <si>
    <t>(NOT LESS THAN 0)</t>
  </si>
  <si>
    <t>G6</t>
  </si>
  <si>
    <t>G7</t>
  </si>
  <si>
    <t>G8</t>
  </si>
  <si>
    <t>G9</t>
  </si>
  <si>
    <t>G10</t>
  </si>
  <si>
    <t>G11</t>
  </si>
  <si>
    <t>G12</t>
  </si>
  <si>
    <t>G13</t>
  </si>
  <si>
    <t>SECONDARY GUARANTEED VALUE PER MEMB</t>
  </si>
  <si>
    <t>SECONDARY NET GUARANTEED VALUE (G7 - F1)</t>
  </si>
  <si>
    <t>SECONDARY EQUALIZATION AID (G8 * G9)</t>
  </si>
  <si>
    <t>TERTIARY GUARANTEED VALUE PER MEMB</t>
  </si>
  <si>
    <t>TERTIARY GUARANTEED VALUATION (A7 * G11)</t>
  </si>
  <si>
    <t>TERTIARY REQUIRED RATE (E12 / G12)</t>
  </si>
  <si>
    <t>G14</t>
  </si>
  <si>
    <t>TERTIARY NET GUARANTEED VALUE (G12 - F1)</t>
  </si>
  <si>
    <t>G15</t>
  </si>
  <si>
    <t>TERTIARY EQUALIZATION AID (G13 * G14)</t>
  </si>
  <si>
    <t>H1</t>
  </si>
  <si>
    <t>H2</t>
  </si>
  <si>
    <t>H3</t>
  </si>
  <si>
    <t>H4</t>
  </si>
  <si>
    <t>H5</t>
  </si>
  <si>
    <t>PRIOR YEAR DATA ERROR ADJUSTMENT</t>
  </si>
  <si>
    <t>H6</t>
  </si>
  <si>
    <t>I1</t>
  </si>
  <si>
    <t>I3</t>
  </si>
  <si>
    <t>I4</t>
  </si>
  <si>
    <t>I2 A.</t>
  </si>
  <si>
    <t>I2 B.</t>
  </si>
  <si>
    <t>I2 C.</t>
  </si>
  <si>
    <t>*I5</t>
  </si>
  <si>
    <t>PRIMARY SHARED COST (LESSER OF E5 OR E7)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</si>
  <si>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</si>
  <si>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</si>
  <si>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</si>
  <si>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</si>
  <si>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</si>
  <si>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</si>
  <si>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</si>
  <si>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</si>
  <si>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</si>
  <si>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</si>
  <si>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</si>
  <si>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</si>
  <si>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</si>
  <si>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</si>
  <si>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</si>
  <si>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</si>
  <si>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</si>
  <si>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</si>
  <si>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</si>
  <si>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</si>
  <si>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</si>
  <si>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</si>
  <si>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</si>
  <si>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</si>
  <si>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</si>
  <si>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</si>
  <si>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</si>
  <si>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</si>
  <si>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</si>
  <si>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</si>
  <si>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</si>
  <si>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</si>
  <si>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</si>
  <si>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</si>
  <si>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</si>
  <si>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</si>
  <si>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</si>
  <si>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</si>
  <si>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</si>
  <si>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</si>
  <si>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</si>
  <si>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</si>
  <si>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</si>
  <si>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</si>
  <si>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</si>
  <si>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</si>
  <si>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</si>
  <si>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</si>
  <si>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</si>
  <si>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</si>
  <si>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</si>
  <si>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</si>
  <si>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</si>
  <si>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</si>
  <si>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</si>
  <si>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</si>
  <si>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</si>
  <si>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</si>
  <si>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</si>
  <si>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</si>
  <si>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</si>
  <si>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</si>
  <si>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</si>
  <si>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</si>
  <si>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</si>
  <si>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</si>
  <si>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</si>
  <si>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</si>
  <si>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</si>
  <si>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</si>
  <si>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</si>
  <si>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</si>
  <si>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</si>
  <si>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</si>
  <si>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</si>
  <si>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</si>
  <si>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</si>
  <si>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</si>
  <si>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</si>
  <si>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</si>
  <si>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</si>
  <si>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</si>
  <si>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</si>
  <si>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</si>
  <si>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</si>
  <si>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</si>
  <si>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</si>
  <si>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</si>
  <si>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</si>
  <si>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</si>
  <si>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</si>
  <si>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</si>
  <si>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</si>
  <si>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</si>
  <si>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</si>
  <si>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</si>
  <si>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</si>
  <si>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</si>
  <si>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</si>
  <si>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</si>
  <si>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</si>
  <si>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</si>
  <si>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</si>
  <si>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</si>
  <si>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</si>
  <si>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</si>
  <si>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</si>
  <si>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</si>
  <si>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</si>
  <si>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</si>
  <si>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</si>
  <si>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</si>
  <si>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</si>
  <si>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</si>
  <si>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</si>
  <si>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</si>
  <si>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</si>
  <si>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</si>
  <si>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</si>
  <si>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</si>
  <si>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</si>
  <si>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</si>
  <si>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</si>
  <si>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</si>
  <si>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</si>
  <si>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</si>
  <si>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</si>
  <si>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</si>
  <si>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</si>
  <si>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</si>
  <si>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</si>
  <si>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</si>
  <si>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</si>
  <si>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</si>
  <si>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</si>
  <si>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</si>
  <si>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</si>
  <si>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</si>
  <si>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</si>
  <si>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</si>
  <si>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</si>
  <si>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</si>
  <si>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</si>
  <si>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</si>
  <si>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</si>
  <si>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</si>
  <si>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</si>
  <si>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</si>
  <si>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</si>
  <si>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</si>
  <si>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</si>
  <si>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</si>
  <si>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</si>
  <si>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</si>
  <si>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</si>
  <si>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</si>
  <si>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</si>
  <si>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</si>
  <si>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</si>
  <si>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</si>
  <si>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</si>
  <si>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</si>
  <si>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</si>
  <si>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</si>
  <si>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</si>
  <si>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</si>
  <si>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</si>
  <si>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</si>
  <si>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</si>
  <si>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</si>
  <si>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</si>
  <si>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</si>
  <si>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</si>
  <si>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</si>
  <si>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</si>
  <si>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</si>
  <si>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</si>
  <si>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</si>
  <si>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</si>
  <si>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</si>
  <si>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</si>
  <si>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</si>
  <si>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</si>
  <si>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</si>
  <si>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</si>
  <si>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</si>
  <si>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</si>
  <si>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</si>
  <si>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</si>
  <si>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</si>
  <si>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</si>
  <si>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</si>
  <si>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</si>
  <si>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</si>
  <si>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</si>
  <si>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</si>
  <si>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</si>
  <si>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</si>
  <si>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</si>
  <si>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</si>
  <si>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</si>
  <si>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</si>
  <si>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</si>
  <si>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</si>
  <si>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</si>
  <si>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</si>
  <si>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</si>
  <si>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</si>
  <si>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</si>
  <si>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</si>
  <si>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</si>
  <si>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</si>
  <si>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</si>
  <si>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</si>
  <si>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</si>
  <si>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</si>
  <si>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</si>
  <si>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</si>
  <si>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</si>
  <si>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</si>
  <si>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</si>
  <si>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</si>
  <si>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</si>
  <si>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</si>
  <si>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</si>
  <si>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</si>
  <si>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</si>
  <si>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</si>
  <si>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</si>
  <si>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</si>
  <si>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</si>
  <si>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</si>
  <si>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</si>
  <si>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</si>
  <si>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</si>
  <si>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</si>
  <si>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</si>
  <si>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</si>
  <si>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</si>
  <si>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</si>
  <si>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</si>
  <si>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</si>
  <si>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</si>
  <si>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</si>
  <si>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</si>
  <si>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</si>
  <si>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</si>
  <si>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</si>
  <si>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</si>
  <si>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</si>
  <si>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</si>
  <si>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</si>
  <si>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</si>
  <si>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</si>
  <si>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</si>
  <si>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</si>
  <si>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</si>
  <si>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</si>
  <si>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</si>
  <si>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</si>
  <si>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</si>
  <si>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</si>
  <si>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</si>
  <si>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</si>
  <si>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</si>
  <si>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</si>
  <si>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</si>
  <si>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</si>
  <si>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</si>
  <si>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</si>
  <si>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</si>
  <si>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</si>
  <si>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</si>
  <si>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</si>
  <si>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</si>
  <si>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</si>
  <si>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</si>
  <si>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</si>
  <si>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</si>
  <si>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</si>
  <si>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</si>
  <si>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</si>
  <si>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</si>
  <si>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</si>
  <si>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</si>
  <si>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</si>
  <si>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</si>
  <si>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</si>
  <si>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</si>
  <si>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</si>
  <si>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</si>
  <si>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</si>
  <si>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</si>
  <si>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</si>
  <si>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</si>
  <si>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</si>
  <si>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</si>
  <si>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</si>
  <si>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</si>
  <si>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</si>
  <si>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</si>
  <si>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</si>
  <si>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</si>
  <si>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</si>
  <si>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</si>
  <si>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</si>
  <si>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</si>
  <si>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</si>
  <si>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</si>
  <si>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</si>
  <si>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</si>
  <si>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</si>
  <si>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</si>
  <si>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</si>
  <si>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</si>
  <si>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</si>
  <si>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</si>
  <si>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</si>
  <si>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</si>
  <si>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</si>
  <si>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</si>
  <si>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</si>
  <si>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</si>
  <si>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</si>
  <si>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</si>
  <si>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</si>
  <si>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</si>
  <si>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</si>
  <si>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</si>
  <si>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</si>
  <si>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</si>
  <si>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</si>
  <si>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</si>
  <si>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</si>
  <si>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</si>
  <si>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</si>
  <si>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</si>
  <si>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</si>
  <si>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</si>
  <si>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</si>
  <si>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</si>
  <si>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</si>
  <si>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</si>
  <si>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</si>
  <si>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</si>
  <si>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</si>
  <si>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</si>
  <si>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</si>
  <si>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</si>
  <si>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</si>
  <si>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</si>
  <si>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</si>
  <si>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</si>
  <si>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</si>
  <si>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</si>
  <si>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</si>
  <si>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</si>
  <si>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</si>
  <si>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</si>
  <si>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</si>
  <si>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</si>
  <si>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</si>
  <si>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</si>
  <si>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</si>
  <si>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</si>
  <si>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</si>
  <si>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</si>
  <si>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</si>
  <si>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</si>
  <si>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</si>
  <si>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</si>
  <si>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</si>
  <si>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</si>
  <si>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</si>
  <si>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</si>
  <si>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</si>
  <si>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</si>
  <si>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</si>
  <si>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</si>
  <si>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</si>
  <si>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</si>
  <si>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</si>
  <si>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</si>
  <si>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</si>
  <si>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</si>
  <si>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</si>
  <si>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</si>
  <si>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</si>
  <si>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</si>
  <si>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</si>
  <si>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</si>
  <si>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</si>
  <si>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</si>
  <si>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</si>
  <si>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</si>
  <si>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</si>
  <si>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</si>
  <si>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</si>
  <si>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</si>
  <si>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</si>
  <si>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</si>
  <si>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</si>
  <si>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</si>
  <si>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</si>
  <si>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</si>
  <si>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</si>
  <si>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</si>
  <si>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</si>
  <si>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</si>
  <si>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</si>
  <si>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</si>
  <si>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</si>
  <si>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</si>
  <si>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</si>
  <si>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</si>
  <si>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</si>
  <si>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</si>
  <si>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</si>
  <si>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</si>
  <si>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</si>
  <si>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NAME</t>
  </si>
  <si>
    <t>I2A</t>
  </si>
  <si>
    <t>I2B</t>
  </si>
  <si>
    <t>I2C</t>
  </si>
  <si>
    <t>CODE</t>
  </si>
  <si>
    <t>Use arrow at right to select district.</t>
  </si>
  <si>
    <t xml:space="preserve">PART F: EQUALIZED PROPERTY VALUE </t>
  </si>
  <si>
    <t>SECONDARY GUARANTEED VALUATION (A7 * G6)</t>
  </si>
  <si>
    <t>SECONDARY REQUIRED RATE (E11 / G7)</t>
  </si>
  <si>
    <t>E5</t>
  </si>
  <si>
    <t>EVM</t>
  </si>
  <si>
    <t>H1A</t>
  </si>
  <si>
    <t>H2A</t>
  </si>
  <si>
    <t>PAYMENT TO MILWAUKEE SD FROM CITY OF MILW</t>
  </si>
  <si>
    <t xml:space="preserve"> </t>
  </si>
  <si>
    <t>38E + 39E 282000</t>
  </si>
  <si>
    <t xml:space="preserve">SHARED COST PER MEMBER = </t>
  </si>
  <si>
    <t>* Ch 220 Resident Inter FTE counts only 75%.</t>
  </si>
  <si>
    <t>FOSTER GROUP + PARTTIME FTE EQUIVALENT</t>
  </si>
  <si>
    <t>PRIMARY EQUALIZATION AID (G3 * G4) (NOT LESS THAN 0)</t>
  </si>
  <si>
    <t>K-12</t>
  </si>
  <si>
    <t>UHS</t>
  </si>
  <si>
    <t>K-8</t>
  </si>
  <si>
    <t>PRIMARY (G1)</t>
  </si>
  <si>
    <t>SECONDARY (G6)</t>
  </si>
  <si>
    <t>TERTIARY (G11)</t>
  </si>
  <si>
    <t>I5A</t>
  </si>
  <si>
    <t>I5B</t>
  </si>
  <si>
    <t>i5b</t>
  </si>
  <si>
    <t>I5</t>
  </si>
  <si>
    <t>MEMBER</t>
  </si>
  <si>
    <t>intermem</t>
  </si>
  <si>
    <t>totmemb</t>
  </si>
  <si>
    <t>ncgf</t>
  </si>
  <si>
    <t>ncdsf</t>
  </si>
  <si>
    <t>oldinter</t>
  </si>
  <si>
    <t>totcost</t>
  </si>
  <si>
    <t>MEMBCOST</t>
  </si>
  <si>
    <t>INTER</t>
  </si>
  <si>
    <t>FULINTER</t>
  </si>
  <si>
    <t>MCPINTER</t>
  </si>
  <si>
    <t>INTERADJ</t>
  </si>
  <si>
    <t>PAYINTER</t>
  </si>
  <si>
    <t>INTER COMPUTATION (NEW INFORMATION NOT FOUND ON PAGE 1)</t>
  </si>
  <si>
    <t>INTER PAYMENT DETAILS (EXPLAINS INFORMATION FOUND ON PAGE 1)</t>
  </si>
  <si>
    <t>RESIDENT MEMBERSHIP (LINE 7 FROM PAGE 1)</t>
  </si>
  <si>
    <t>LINE I1-INTER</t>
  </si>
  <si>
    <t>NON-RESIDENT INTER-DISTRICT MEMBERSHIP</t>
  </si>
  <si>
    <t>LINE I2A-INTER</t>
  </si>
  <si>
    <t>TOTAL MEMBERSHIP (1 + 2)</t>
  </si>
  <si>
    <t>LINE I2B-INTER</t>
  </si>
  <si>
    <t>NET COST OF GENERAL FUND (LINE C8 FROM PAGE 1)</t>
  </si>
  <si>
    <t>LINE I2C-INTER</t>
  </si>
  <si>
    <t>NET COST OF DEBT SERVICE FUND (LINE D11 FROM PAGE 1)</t>
  </si>
  <si>
    <t>LINE I3-INTER</t>
  </si>
  <si>
    <t>TOTAL INTER AID NET COSTS (4 + 5 + 6)</t>
  </si>
  <si>
    <t>INTER AID COST PER MEMBER</t>
  </si>
  <si>
    <t>TOTAL INTER-DISTRICT AID ELIGIBILITY (8 X 2)</t>
  </si>
  <si>
    <t>INTRA COMPUTATION (NEW INFORMATION NOT FOUND ON PAGE 1)</t>
  </si>
  <si>
    <t>INTRA PAYMENT DETAILS (EXPLAINS INFORMATION FOUND ON PAGE 1)</t>
  </si>
  <si>
    <t>EQUALIZATION AID ELIGIBILITY (LINE H1 FROM PAGE 1)</t>
  </si>
  <si>
    <t>LINE I1-INTRA</t>
  </si>
  <si>
    <t>RESIDENT MEMBERSHIP (LINE A7 FROM PAGE 1)</t>
  </si>
  <si>
    <t>LINE I2A-INTRA</t>
  </si>
  <si>
    <r>
      <t xml:space="preserve">EQUALIZATION AID PER MEMBER (1 </t>
    </r>
    <r>
      <rPr>
        <sz val="8"/>
        <color indexed="8"/>
        <rFont val="Calibri"/>
        <family val="2"/>
      </rPr>
      <t>÷</t>
    </r>
    <r>
      <rPr>
        <sz val="8"/>
        <color indexed="8"/>
        <rFont val="Arial"/>
        <family val="2"/>
      </rPr>
      <t xml:space="preserve"> 2)</t>
    </r>
  </si>
  <si>
    <t>LINE I2B-INTRA</t>
  </si>
  <si>
    <t>RESIDENT INTRA-DISTRICT MEMBERSHIP</t>
  </si>
  <si>
    <t>LINE I2C-INTRA</t>
  </si>
  <si>
    <t>TOTAL INTRA-DISTRICT AID ELIGIBILITY (3 x 4)</t>
  </si>
  <si>
    <t>LINE I3-INTRA</t>
  </si>
  <si>
    <t>SPECIAL ADJUSTMENT COMPUTATION (NEW INFORMATION NOT FOUND ON PAGE 1)</t>
  </si>
  <si>
    <t>SPECIAL ADJUSTMENT PAYMENT DETAILS (EXPLAINS INFORMATION FOUND ON PAGE 1)</t>
  </si>
  <si>
    <t>LINE I1-SPEC ADJ</t>
  </si>
  <si>
    <t>LINE I2A-SPEC ADJ</t>
  </si>
  <si>
    <t>LINE I2B-SPEC ADJ</t>
  </si>
  <si>
    <t>LINE I2C-SPEC ADJ</t>
  </si>
  <si>
    <t>LINE I3-SPEC ADJ</t>
  </si>
  <si>
    <t xml:space="preserve">DUE TO SPACE CONSTRAINTS ON PAGE 1, DETAILS OF LINES I1 TO I3 CANNOT BE DISPLAYED. DISTRICTS HAVING NUMBERS ON THESE LINES RECEIVE AID IN ONE OR MORE OF THE </t>
  </si>
  <si>
    <t>DETAIL BEHIND LINES I1 TO I3 FROM PAGE 1</t>
  </si>
  <si>
    <r>
      <t xml:space="preserve">FOLLOWING GENERAL AID PROGRAMS: INTER-DISTRICT, INTRA-DISTRICT, OR SPECIAL ADJUSTMENT.  DETAILS OF THESE COMPUTATION APPEAR ON THIS PAGE. THIS IS </t>
    </r>
    <r>
      <rPr>
        <u val="single"/>
        <sz val="8"/>
        <color indexed="8"/>
        <rFont val="Arial"/>
        <family val="2"/>
      </rPr>
      <t>NOT</t>
    </r>
    <r>
      <rPr>
        <sz val="8"/>
        <color indexed="8"/>
        <rFont val="Arial"/>
        <family val="2"/>
      </rPr>
      <t xml:space="preserve"> ADDITIONAL</t>
    </r>
  </si>
  <si>
    <t>MONEY - JUST THE BREAKDOWN/EXPLANATION OF THE NUMBERS CONTAINED IN LINES I1 TO I3 ON PAGE 1.</t>
  </si>
  <si>
    <t>eqaidmem</t>
  </si>
  <si>
    <t>INTRAMEM</t>
  </si>
  <si>
    <t>AID220</t>
  </si>
  <si>
    <t>FULINTRA</t>
  </si>
  <si>
    <t>MCPINTRA</t>
  </si>
  <si>
    <t>INTRAADJ</t>
  </si>
  <si>
    <t>PAYINTRA</t>
  </si>
  <si>
    <t>sa_AIDEQ</t>
  </si>
  <si>
    <t>sa_HOHARM</t>
  </si>
  <si>
    <t>sa_INTER</t>
  </si>
  <si>
    <t>sa_AID220</t>
  </si>
  <si>
    <t>sa_AIDPEN09</t>
  </si>
  <si>
    <t>lsyraid</t>
  </si>
  <si>
    <t>lsyraid_85</t>
  </si>
  <si>
    <t>tertra</t>
  </si>
  <si>
    <t>HOAID</t>
  </si>
  <si>
    <t>HOHARM</t>
  </si>
  <si>
    <t>FULLSA</t>
  </si>
  <si>
    <t>MCPSA</t>
  </si>
  <si>
    <t>SPADJADJ</t>
  </si>
  <si>
    <t>PAYSA</t>
  </si>
  <si>
    <t>10R 000000 620+718</t>
  </si>
  <si>
    <t>COMPUTATIONAL DETAILS EXPLAINING THE NUMBER FOUND IN LINE I1, IF GREATER THAN 0, CAN BE FOUND ON THE "BREAKDOWN OF LINE I1" TAB IN THIS WORKBOOK.</t>
  </si>
  <si>
    <t>COLOR-CODING WILL ASSIST DISTRICTS IN IDENTIFYING WHICH AMOUNTS ON PAGE 2 WERE SUMMED TO ARRIVE AT THE NUMBERS APPEARING ON THIS PAGE.</t>
  </si>
  <si>
    <t>PROPERTY TAX/EQUAL AID REFUND</t>
  </si>
  <si>
    <t>GUARANTEES FOR FINAL ELIGIBILITY:</t>
  </si>
  <si>
    <t>Chequamegon</t>
  </si>
  <si>
    <t>Ladysmith</t>
  </si>
  <si>
    <t>JULY 1 2011-12 GENERAL AID</t>
  </si>
  <si>
    <t>11-12 EQUALIZATION AID ELIG (G5+G10+G15) NOT&lt; 0</t>
  </si>
  <si>
    <t>11-12 SPECIAL ADJUSTMENT/CH 220 AID ELIG</t>
  </si>
  <si>
    <t>PART A: 2010-11 AUDITED MEMBERSHIP</t>
  </si>
  <si>
    <t>PART E: 2010-11 SHARED COST - CONTINUED</t>
  </si>
  <si>
    <t>10-11 OCT/FINAL EQUAL AID ADJ</t>
  </si>
  <si>
    <t>10-11 OCT/FINAL SPADJ/220 AID ADJ</t>
  </si>
  <si>
    <t>10-11 OCT/FINAL CHOICE/CHARTER DEDUCT ADJ</t>
  </si>
  <si>
    <t xml:space="preserve">10-11 OCT/FINAL ACT 28 ADJ                           </t>
  </si>
  <si>
    <r>
      <t xml:space="preserve">AID MEMBERSHIP (A4 + A5 + A6) </t>
    </r>
    <r>
      <rPr>
        <sz val="6.3"/>
        <color indexed="8"/>
        <rFont val="Arial"/>
        <family val="2"/>
      </rPr>
      <t>[higher of A1 or A2, + A5 + A6 for Milwaukee]</t>
    </r>
  </si>
  <si>
    <t xml:space="preserve">THIS IS THE JULY 1 GENERAL AID ESTIMATE FOR THE 2011-12 FISCAL YEAR. </t>
  </si>
  <si>
    <t>DISTRICTS ARE REMINDED THAT THE OCTOBER 15 GENERAL AID CERTIFICATION MUST BE USED WHEN SETTING THE FALL, 2011 LEVY.</t>
  </si>
  <si>
    <t>PARENTAL CHOICE, EQ (MILWAUKEE &amp; RACINE)</t>
  </si>
  <si>
    <t>PARENTAL CHOICE, SPADJ/220 (MILWAUKEE &amp; RACINE)</t>
  </si>
  <si>
    <t>JULY 1 ESTIMATE GEN AID (I5A+I5B)</t>
  </si>
  <si>
    <t>11-12 SPADJ/220 JULY 1 ESTIMATE (ROUND) (I1+I2A+I2B+I2C)</t>
  </si>
  <si>
    <t>11-12 EQ AID JULY 1 ESTIMATE (ROUND) (H1+H2+H3+H4+H5)</t>
  </si>
  <si>
    <t>3RD FRI SEPT 10 MEMBERSHIP* (include Youth Challenge)</t>
  </si>
  <si>
    <t>2ND FRI JAN 11 MEMBERSHIP* (include Youth Challenge)</t>
  </si>
  <si>
    <t>SUMMER 10 FTE EQUIVALENT*</t>
  </si>
  <si>
    <t>11-12 INTER-DISTRICT FINAL AID EXPLANATION</t>
  </si>
  <si>
    <t>11-12 INTER-DISTRICT AID ELIGIBILITY (FROM LINE 9 AT LEFT)</t>
  </si>
  <si>
    <t xml:space="preserve">11-12 INTER-DISTRICT FINAL AID (ROUND) </t>
  </si>
  <si>
    <t>11-12 INTRA-DISTRICT FINAL AID EXPLANATION</t>
  </si>
  <si>
    <t>11-12 INTRA-DISTRICT AID ELIGIBILITY</t>
  </si>
  <si>
    <t xml:space="preserve">11-12 INTRA-DISTRICT FINAL AID (ROUND) </t>
  </si>
  <si>
    <t>11-12 SPECIAL ADJUSTMENT FINAL AID EXPLANATION</t>
  </si>
  <si>
    <t>11-12 SPECIAL ADJUSTMENT AID ELIGIBILITY</t>
  </si>
  <si>
    <t xml:space="preserve">11-12 SPEC ADJ-DISTRICT FINAL AID (ROUND) </t>
  </si>
  <si>
    <t>EQUALIZATION AID ELIGIBILITY (LINE H1) FROM 11-12 AID RUN</t>
  </si>
  <si>
    <t>INTER + INTRA ELIGIBILITY (FROM 11-12 AID RUN)</t>
  </si>
  <si>
    <t>TOTAL AMOUNT SO FAR IN THE 11-12 AID RUN (6+7)</t>
  </si>
  <si>
    <t>11-12 AID RUN SPEC ADJ AID COMPUTED (5 - 8)</t>
  </si>
  <si>
    <t>10-11 OCT/FINAL INTER-DISTRICT AID ADJ</t>
  </si>
  <si>
    <t>NON-RESIDENT INTEGRATION AID PAYMENT (FROM 10-11 OCT 15)</t>
  </si>
  <si>
    <t>10-11 OCT/FINAL INTRA-DISTRICT AID ADJ</t>
  </si>
  <si>
    <t>EQUALIZATION AID ELIGIBILITY (LINE H1) FROM 10-11 FINAL AID</t>
  </si>
  <si>
    <t>SPEC ADJ+INTER+INTRA ELIGIBILITY (LINE I1) FROM 10-11 FINAL AID</t>
  </si>
  <si>
    <t>10-11 OCT/FINAL SPEC ADJ AID ADJ</t>
  </si>
  <si>
    <t>PARENTAL CHOICE - INTER (MILWAUKEE &amp; RACINE)</t>
  </si>
  <si>
    <t>PARENTAL CHOICE - INTRA (MILWAUKEE &amp; RACINE)</t>
  </si>
  <si>
    <t>PARENTAL CHOICE - SPEC ADJ (MILWAUKEE &amp; RACINE)</t>
  </si>
  <si>
    <t>TOTAL AMOUNT TO BE USED IN THE 90% TEST (1 + 2 - 3) (NOT &lt; 0)</t>
  </si>
  <si>
    <t>AMOUNT FROM 10-11 FINAL X 90% NEEDED IN 11-12 RUN</t>
  </si>
  <si>
    <t xml:space="preserve">    (EXTRA NEEDED TO GET TO THE 90% TARGET FROM LAST YEAR)</t>
  </si>
  <si>
    <t>2010-11 REV LIMIT PENALTY FROM FINAL REV LIM RUN, MAY 11</t>
  </si>
  <si>
    <t>JULY 2011</t>
  </si>
  <si>
    <t>Chetek-Weyerhaeuser</t>
  </si>
  <si>
    <t>Ripon Area</t>
  </si>
  <si>
    <t>PCPSA</t>
  </si>
  <si>
    <t>PCPTRA</t>
  </si>
  <si>
    <t>PCPTER</t>
  </si>
  <si>
    <t>PART B: 2010-11 GENERAL FUND DEDUCTIBLE RECEIPTS-BUDGET</t>
  </si>
  <si>
    <t>PART C: 2010-11 NET COST OF GENERAL FUND-BUDGET</t>
  </si>
  <si>
    <t>PART D: 2010-11 NET COST OF DEBT SERVICE  FUNDS-BUDGET</t>
  </si>
  <si>
    <t>PART E: 2010-11 SHARED COST-BUDGET</t>
  </si>
  <si>
    <t>PART G: 2011-12 EQUAL AID BY TIER - BUDGET</t>
  </si>
  <si>
    <t>*** PART I: 2011-12 JULY 1 ESTIMATED GENERAL AID ***</t>
  </si>
  <si>
    <t>PART H: 2011-12 JULY 1 ESTIMATED EQUALIZATION AID</t>
  </si>
  <si>
    <t>USING 10-11 MEMBS, 2010 SCHOOL AID (MAY 11 CERT) VALUES, 10-11 BUDGET DATA</t>
  </si>
  <si>
    <t>MLWK CHARTER PGM, EQ (H1 * -.0144640321)</t>
  </si>
  <si>
    <t>MLWK CHARTER PGM, SPADJ/220 (I1 X -.0144640321)</t>
  </si>
  <si>
    <t>MLWK CHARTER PGM - INTER (LINE I1-INTER * -.0144640321)</t>
  </si>
  <si>
    <t>MLWK CHARTER PGM - INTRA (LINE I1-INTRA * -.0144640321)</t>
  </si>
  <si>
    <t>MLWK CHTR PGM - SPEC ADJ (LINE I1-SPEC ADJ * -.0144640321)</t>
  </si>
  <si>
    <t>JULY 1 ESTIMATED 2011-12 GEN AID SUBTOTAL (H6+I3+I4)</t>
  </si>
  <si>
    <t>2010 SCH AID (MAY 11 CERT) + COMP VAL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</si>
</sst>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"/>
    <numFmt numFmtId="165" formatCode="#,##0.0000000000"/>
    <numFmt numFmtId="166" formatCode="&quot;$&quot;#,##0"/>
    <numFmt numFmtId="167" formatCode="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u val="single"/>
      <sz val="8"/>
      <color indexed="8"/>
      <name val="Arial"/>
      <family val="2"/>
    </font>
    <font>
      <sz val="6.3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sz val="8"/>
      <name val="MS Shell Dlg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8"/>
      <color theme="1"/>
      <name val="Arial"/>
      <family val="2"/>
    </font>
    <font>
      <sz val="10"/>
      <color theme="1"/>
      <name val="Arial"/>
      <family val="2"/>
    </font>
    <font>
      <b/>
      <i/>
      <u val="single"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 quotePrefix="1">
      <alignment horizontal="center"/>
    </xf>
    <xf numFmtId="4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right"/>
    </xf>
    <xf numFmtId="0" fontId="54" fillId="0" borderId="0" xfId="0" applyFont="1" applyAlignment="1">
      <alignment/>
    </xf>
    <xf numFmtId="0" fontId="52" fillId="0" borderId="0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4" fontId="53" fillId="0" borderId="0" xfId="0" applyNumberFormat="1" applyFont="1" applyAlignment="1">
      <alignment horizontal="center"/>
    </xf>
    <xf numFmtId="3" fontId="52" fillId="0" borderId="0" xfId="0" applyNumberFormat="1" applyFont="1" applyAlignment="1">
      <alignment/>
    </xf>
    <xf numFmtId="164" fontId="52" fillId="0" borderId="0" xfId="0" applyNumberFormat="1" applyFont="1" applyAlignment="1">
      <alignment/>
    </xf>
    <xf numFmtId="166" fontId="52" fillId="0" borderId="0" xfId="0" applyNumberFormat="1" applyFont="1" applyAlignment="1">
      <alignment horizontal="left"/>
    </xf>
    <xf numFmtId="0" fontId="55" fillId="0" borderId="0" xfId="0" applyFont="1" applyAlignment="1">
      <alignment horizontal="right"/>
    </xf>
    <xf numFmtId="4" fontId="0" fillId="0" borderId="0" xfId="0" applyNumberFormat="1" applyAlignment="1">
      <alignment/>
    </xf>
    <xf numFmtId="3" fontId="53" fillId="0" borderId="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right"/>
    </xf>
    <xf numFmtId="3" fontId="53" fillId="0" borderId="14" xfId="0" applyNumberFormat="1" applyFont="1" applyBorder="1" applyAlignment="1">
      <alignment/>
    </xf>
    <xf numFmtId="0" fontId="53" fillId="0" borderId="15" xfId="0" applyFont="1" applyBorder="1" applyAlignment="1">
      <alignment horizontal="right"/>
    </xf>
    <xf numFmtId="3" fontId="53" fillId="0" borderId="16" xfId="0" applyNumberFormat="1" applyFont="1" applyBorder="1" applyAlignment="1">
      <alignment/>
    </xf>
    <xf numFmtId="3" fontId="53" fillId="0" borderId="17" xfId="0" applyNumberFormat="1" applyFont="1" applyBorder="1" applyAlignment="1">
      <alignment/>
    </xf>
    <xf numFmtId="4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167" fontId="55" fillId="0" borderId="0" xfId="0" applyNumberFormat="1" applyFont="1" applyAlignment="1">
      <alignment horizontal="left"/>
    </xf>
    <xf numFmtId="0" fontId="57" fillId="0" borderId="0" xfId="0" applyFont="1" applyAlignment="1">
      <alignment horizontal="center"/>
    </xf>
    <xf numFmtId="4" fontId="57" fillId="0" borderId="0" xfId="0" applyNumberFormat="1" applyFont="1" applyAlignment="1">
      <alignment/>
    </xf>
    <xf numFmtId="3" fontId="52" fillId="0" borderId="18" xfId="0" applyNumberFormat="1" applyFont="1" applyBorder="1" applyAlignment="1">
      <alignment/>
    </xf>
    <xf numFmtId="0" fontId="3" fillId="0" borderId="0" xfId="0" applyFont="1" applyAlignment="1">
      <alignment/>
    </xf>
    <xf numFmtId="0" fontId="56" fillId="0" borderId="0" xfId="0" applyFont="1" applyAlignment="1" quotePrefix="1">
      <alignment horizontal="center"/>
    </xf>
    <xf numFmtId="0" fontId="56" fillId="0" borderId="0" xfId="0" applyFont="1" applyAlignment="1">
      <alignment/>
    </xf>
    <xf numFmtId="0" fontId="52" fillId="0" borderId="0" xfId="0" applyFont="1" applyAlignment="1" quotePrefix="1">
      <alignment horizontal="right"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52" fillId="0" borderId="0" xfId="0" applyFont="1" applyAlignment="1" quotePrefix="1">
      <alignment/>
    </xf>
    <xf numFmtId="4" fontId="52" fillId="0" borderId="0" xfId="0" applyNumberFormat="1" applyFont="1" applyAlignment="1">
      <alignment horizontal="right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0" fillId="0" borderId="0" xfId="0" applyAlignment="1">
      <alignment vertical="top"/>
    </xf>
    <xf numFmtId="3" fontId="52" fillId="33" borderId="0" xfId="0" applyNumberFormat="1" applyFont="1" applyFill="1" applyAlignment="1" quotePrefix="1">
      <alignment horizontal="right"/>
    </xf>
    <xf numFmtId="4" fontId="52" fillId="33" borderId="0" xfId="0" applyNumberFormat="1" applyFont="1" applyFill="1" applyAlignment="1">
      <alignment/>
    </xf>
    <xf numFmtId="4" fontId="52" fillId="34" borderId="0" xfId="0" applyNumberFormat="1" applyFont="1" applyFill="1" applyAlignment="1">
      <alignment/>
    </xf>
    <xf numFmtId="4" fontId="52" fillId="34" borderId="0" xfId="0" applyNumberFormat="1" applyFont="1" applyFill="1" applyAlignment="1">
      <alignment horizontal="right"/>
    </xf>
    <xf numFmtId="0" fontId="52" fillId="34" borderId="0" xfId="0" applyFont="1" applyFill="1" applyAlignment="1">
      <alignment/>
    </xf>
    <xf numFmtId="0" fontId="52" fillId="35" borderId="0" xfId="0" applyFont="1" applyFill="1" applyAlignment="1">
      <alignment/>
    </xf>
    <xf numFmtId="0" fontId="52" fillId="36" borderId="0" xfId="0" applyFont="1" applyFill="1" applyAlignment="1">
      <alignment/>
    </xf>
    <xf numFmtId="4" fontId="52" fillId="36" borderId="0" xfId="0" applyNumberFormat="1" applyFont="1" applyFill="1" applyAlignment="1">
      <alignment horizontal="right"/>
    </xf>
    <xf numFmtId="4" fontId="52" fillId="36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Alignment="1" quotePrefix="1">
      <alignment/>
    </xf>
    <xf numFmtId="0" fontId="52" fillId="37" borderId="0" xfId="0" applyFont="1" applyFill="1" applyAlignment="1">
      <alignment/>
    </xf>
    <xf numFmtId="3" fontId="52" fillId="37" borderId="0" xfId="0" applyNumberFormat="1" applyFont="1" applyFill="1" applyAlignment="1">
      <alignment/>
    </xf>
    <xf numFmtId="4" fontId="52" fillId="37" borderId="0" xfId="0" applyNumberFormat="1" applyFont="1" applyFill="1" applyAlignment="1">
      <alignment horizontal="right"/>
    </xf>
    <xf numFmtId="3" fontId="52" fillId="35" borderId="0" xfId="0" applyNumberFormat="1" applyFont="1" applyFill="1" applyAlignment="1">
      <alignment horizontal="right"/>
    </xf>
    <xf numFmtId="0" fontId="52" fillId="35" borderId="0" xfId="0" applyFont="1" applyFill="1" applyBorder="1" applyAlignment="1">
      <alignment/>
    </xf>
    <xf numFmtId="4" fontId="52" fillId="35" borderId="0" xfId="0" applyNumberFormat="1" applyFont="1" applyFill="1" applyBorder="1" applyAlignment="1">
      <alignment/>
    </xf>
    <xf numFmtId="0" fontId="52" fillId="33" borderId="0" xfId="0" applyFont="1" applyFill="1" applyBorder="1" applyAlignment="1">
      <alignment/>
    </xf>
    <xf numFmtId="4" fontId="52" fillId="33" borderId="0" xfId="0" applyNumberFormat="1" applyFont="1" applyFill="1" applyBorder="1" applyAlignment="1">
      <alignment/>
    </xf>
    <xf numFmtId="0" fontId="52" fillId="34" borderId="0" xfId="0" applyFont="1" applyFill="1" applyBorder="1" applyAlignment="1">
      <alignment/>
    </xf>
    <xf numFmtId="4" fontId="52" fillId="34" borderId="0" xfId="0" applyNumberFormat="1" applyFont="1" applyFill="1" applyBorder="1" applyAlignment="1">
      <alignment/>
    </xf>
    <xf numFmtId="0" fontId="52" fillId="36" borderId="0" xfId="0" applyFont="1" applyFill="1" applyBorder="1" applyAlignment="1">
      <alignment/>
    </xf>
    <xf numFmtId="4" fontId="52" fillId="36" borderId="0" xfId="0" applyNumberFormat="1" applyFont="1" applyFill="1" applyBorder="1" applyAlignment="1">
      <alignment/>
    </xf>
    <xf numFmtId="0" fontId="52" fillId="37" borderId="0" xfId="0" applyFont="1" applyFill="1" applyBorder="1" applyAlignment="1">
      <alignment/>
    </xf>
    <xf numFmtId="4" fontId="52" fillId="37" borderId="0" xfId="0" applyNumberFormat="1" applyFont="1" applyFill="1" applyBorder="1" applyAlignment="1">
      <alignment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17" fontId="55" fillId="0" borderId="0" xfId="0" applyNumberFormat="1" applyFont="1" applyAlignment="1" quotePrefix="1">
      <alignment horizontal="right"/>
    </xf>
    <xf numFmtId="3" fontId="52" fillId="35" borderId="0" xfId="0" applyNumberFormat="1" applyFont="1" applyFill="1" applyAlignment="1">
      <alignment/>
    </xf>
    <xf numFmtId="0" fontId="58" fillId="0" borderId="0" xfId="0" applyFont="1" applyAlignment="1">
      <alignment horizontal="center"/>
    </xf>
    <xf numFmtId="3" fontId="52" fillId="0" borderId="0" xfId="0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9" xfId="0" applyFont="1" applyBorder="1" applyAlignment="1" quotePrefix="1">
      <alignment horizontal="center" vertical="top"/>
    </xf>
    <xf numFmtId="0" fontId="53" fillId="0" borderId="20" xfId="0" applyFont="1" applyBorder="1" applyAlignment="1" quotePrefix="1">
      <alignment horizontal="center" vertical="top"/>
    </xf>
    <xf numFmtId="0" fontId="53" fillId="0" borderId="21" xfId="0" applyFont="1" applyBorder="1" applyAlignment="1" quotePrefix="1">
      <alignment horizontal="center" vertical="top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 vertical="top"/>
    </xf>
    <xf numFmtId="0" fontId="5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60"/>
  <sheetViews>
    <sheetView tabSelected="1" zoomScalePageLayoutView="0" workbookViewId="0" topLeftCell="C13">
      <selection activeCell="H18" sqref="H18"/>
    </sheetView>
  </sheetViews>
  <sheetFormatPr defaultColWidth="9.140625" defaultRowHeight="15"/>
  <cols>
    <col min="1" max="1" width="4.28125" style="1" customWidth="1"/>
    <col min="2" max="2" width="29.140625" style="1" customWidth="1"/>
    <col min="3" max="3" width="16.8515625" style="1" customWidth="1"/>
    <col min="4" max="4" width="3.00390625" style="2" customWidth="1"/>
    <col min="5" max="5" width="13.8515625" style="4" customWidth="1"/>
    <col min="6" max="6" width="1.57421875" style="4" customWidth="1"/>
    <col min="7" max="7" width="3.8515625" style="1" customWidth="1"/>
    <col min="8" max="8" width="30.421875" style="1" customWidth="1"/>
    <col min="9" max="9" width="11.7109375" style="1" customWidth="1"/>
    <col min="10" max="10" width="12.57421875" style="1" customWidth="1"/>
    <col min="11" max="11" width="13.57421875" style="1" customWidth="1"/>
    <col min="12" max="12" width="11.00390625" style="1" customWidth="1"/>
    <col min="13" max="13" width="9.28125" style="1" bestFit="1" customWidth="1"/>
    <col min="14" max="16384" width="9.140625" style="1" customWidth="1"/>
  </cols>
  <sheetData>
    <row r="1" spans="1:14" ht="15">
      <c r="A1" s="77" t="s">
        <v>0</v>
      </c>
      <c r="B1" s="77"/>
      <c r="C1" s="77"/>
      <c r="D1" s="77"/>
      <c r="E1" s="77"/>
      <c r="F1" s="7"/>
      <c r="G1" s="7"/>
      <c r="H1" s="18" t="s">
        <v>685</v>
      </c>
      <c r="I1" s="19" t="s">
        <v>599</v>
      </c>
      <c r="J1" s="19" t="s">
        <v>600</v>
      </c>
      <c r="K1" s="20" t="s">
        <v>601</v>
      </c>
      <c r="L1" s="7"/>
      <c r="M1" s="7"/>
      <c r="N1" s="7"/>
    </row>
    <row r="2" spans="1:14" ht="15">
      <c r="A2" s="77" t="s">
        <v>688</v>
      </c>
      <c r="B2" s="77"/>
      <c r="C2" s="77"/>
      <c r="D2" s="77"/>
      <c r="E2" s="77"/>
      <c r="F2" s="7"/>
      <c r="G2" s="7"/>
      <c r="H2" s="21" t="s">
        <v>602</v>
      </c>
      <c r="I2" s="17">
        <v>1930000</v>
      </c>
      <c r="J2" s="17">
        <v>5790000</v>
      </c>
      <c r="K2" s="22">
        <v>2895000</v>
      </c>
      <c r="L2" s="7"/>
      <c r="M2" s="7"/>
      <c r="N2" s="7"/>
    </row>
    <row r="3" spans="1:11" ht="15">
      <c r="A3" s="5" t="s">
        <v>747</v>
      </c>
      <c r="B3" s="70"/>
      <c r="C3" s="70"/>
      <c r="D3" s="70"/>
      <c r="E3" s="70"/>
      <c r="F3" s="7"/>
      <c r="G3" s="7"/>
      <c r="H3" s="21" t="s">
        <v>603</v>
      </c>
      <c r="I3" s="17">
        <v>948135</v>
      </c>
      <c r="J3" s="17">
        <v>2844405</v>
      </c>
      <c r="K3" s="22">
        <v>1422202</v>
      </c>
    </row>
    <row r="4" spans="1:11" ht="15.75" thickBot="1">
      <c r="A4" s="7"/>
      <c r="B4" s="15" t="str">
        <f>INDEX(DATA!B2:B428,DATA!A1)</f>
        <v>Use arrow at right to select district.</v>
      </c>
      <c r="C4" s="30" t="str">
        <f>INDEX(DATA!A2:A428,DATA!A1)</f>
        <v>CODE</v>
      </c>
      <c r="D4" s="7"/>
      <c r="E4" s="7"/>
      <c r="F4" s="7"/>
      <c r="G4" s="7"/>
      <c r="H4" s="23" t="s">
        <v>604</v>
      </c>
      <c r="I4" s="24">
        <v>564032</v>
      </c>
      <c r="J4" s="24">
        <v>1692096</v>
      </c>
      <c r="K4" s="25">
        <v>846048</v>
      </c>
    </row>
    <row r="5" spans="2:11" s="29" customFormat="1" ht="12.75">
      <c r="B5" s="74"/>
      <c r="D5" s="31"/>
      <c r="E5" s="32"/>
      <c r="F5" s="32"/>
      <c r="K5" s="72" t="s">
        <v>734</v>
      </c>
    </row>
    <row r="6" spans="2:11" ht="11.25">
      <c r="B6" s="5" t="s">
        <v>691</v>
      </c>
      <c r="E6" s="11" t="s">
        <v>96</v>
      </c>
      <c r="H6" s="5" t="s">
        <v>692</v>
      </c>
      <c r="I6" s="5"/>
      <c r="J6" s="6" t="s">
        <v>97</v>
      </c>
      <c r="K6" s="4">
        <f>INDEX(DATA!AP2:AP428,DATA!A1)</f>
        <v>0</v>
      </c>
    </row>
    <row r="7" spans="1:11" ht="11.25">
      <c r="A7" s="6" t="s">
        <v>1</v>
      </c>
      <c r="B7" s="1" t="s">
        <v>705</v>
      </c>
      <c r="E7" s="4">
        <f>INDEX(DATA!C2:C428,DATA!A1)</f>
        <v>0</v>
      </c>
      <c r="G7" s="6" t="s">
        <v>98</v>
      </c>
      <c r="H7" s="1" t="s">
        <v>103</v>
      </c>
      <c r="K7" s="12">
        <f>INDEX(DATA!AQ2:AQ428,DATA!A1)</f>
        <v>0</v>
      </c>
    </row>
    <row r="8" spans="1:11" ht="11.25">
      <c r="A8" s="6" t="s">
        <v>2</v>
      </c>
      <c r="B8" s="1" t="s">
        <v>706</v>
      </c>
      <c r="E8" s="4">
        <f>INDEX(DATA!D2:D428,DATA!A1)</f>
        <v>0</v>
      </c>
      <c r="G8" s="6" t="s">
        <v>99</v>
      </c>
      <c r="H8" s="1" t="s">
        <v>104</v>
      </c>
      <c r="K8" s="12">
        <f>INDEX(DATA!AR2:AR428,DATA!A1)</f>
        <v>0</v>
      </c>
    </row>
    <row r="9" spans="1:11" ht="11.25">
      <c r="A9" s="6" t="s">
        <v>3</v>
      </c>
      <c r="B9" s="1" t="s">
        <v>17</v>
      </c>
      <c r="E9" s="4">
        <f>INDEX(DATA!E2:E2428,DATA!A1)</f>
        <v>0</v>
      </c>
      <c r="G9" s="6" t="s">
        <v>100</v>
      </c>
      <c r="H9" s="1" t="s">
        <v>158</v>
      </c>
      <c r="K9" s="4">
        <f>INDEX(DATA!AS2:AS428,DATA!A1)</f>
        <v>0</v>
      </c>
    </row>
    <row r="10" spans="1:11" ht="11.25">
      <c r="A10" s="6" t="s">
        <v>4</v>
      </c>
      <c r="B10" s="1" t="s">
        <v>18</v>
      </c>
      <c r="E10" s="4">
        <f>ROUND(E9/2,0)</f>
        <v>0</v>
      </c>
      <c r="G10" s="6" t="s">
        <v>101</v>
      </c>
      <c r="H10" s="1" t="s">
        <v>105</v>
      </c>
      <c r="K10" s="12">
        <f>INDEX(DATA!AT2:AT428,DATA!A1)</f>
        <v>0</v>
      </c>
    </row>
    <row r="11" spans="1:11" ht="11.25">
      <c r="A11" s="6" t="s">
        <v>5</v>
      </c>
      <c r="B11" s="1" t="s">
        <v>707</v>
      </c>
      <c r="E11" s="4">
        <f>INDEX(DATA!G2:G428,DATA!A1)</f>
        <v>0</v>
      </c>
      <c r="G11" s="6" t="s">
        <v>102</v>
      </c>
      <c r="H11" s="1" t="s">
        <v>106</v>
      </c>
      <c r="K11" s="12">
        <f>INDEX(DATA!AU2:AU428,DATA!A1)</f>
        <v>0</v>
      </c>
    </row>
    <row r="12" spans="1:11" ht="11.25">
      <c r="A12" s="6" t="s">
        <v>19</v>
      </c>
      <c r="B12" s="1" t="s">
        <v>597</v>
      </c>
      <c r="E12" s="4">
        <f>INDEX(DATA!H2:H428,DATA!A1)</f>
        <v>0</v>
      </c>
      <c r="G12" s="6" t="s">
        <v>107</v>
      </c>
      <c r="H12" s="1" t="s">
        <v>108</v>
      </c>
      <c r="K12" s="4">
        <f>INDEX(DATA!AV2:AV428,DATA!A1)</f>
        <v>0</v>
      </c>
    </row>
    <row r="13" spans="1:11" ht="11.25">
      <c r="A13" s="6" t="s">
        <v>6</v>
      </c>
      <c r="B13" s="1" t="s">
        <v>697</v>
      </c>
      <c r="E13" s="4">
        <f>INDEX(DATA!I2:I428,DATA!A1)</f>
        <v>0</v>
      </c>
      <c r="H13" s="1" t="s">
        <v>109</v>
      </c>
      <c r="K13" s="12"/>
    </row>
    <row r="14" spans="2:11" ht="11.25">
      <c r="B14" s="1" t="s">
        <v>596</v>
      </c>
      <c r="G14" s="6" t="s">
        <v>110</v>
      </c>
      <c r="H14" s="1" t="s">
        <v>111</v>
      </c>
      <c r="K14" s="4">
        <f>INDEX(DATA!AW2:AW428,DATA!A1)</f>
        <v>0</v>
      </c>
    </row>
    <row r="15" spans="2:8" ht="11.25">
      <c r="B15" s="5" t="s">
        <v>740</v>
      </c>
      <c r="H15" s="1" t="s">
        <v>112</v>
      </c>
    </row>
    <row r="16" spans="1:9" ht="11.25">
      <c r="A16" s="6" t="s">
        <v>7</v>
      </c>
      <c r="B16" s="1" t="s">
        <v>16</v>
      </c>
      <c r="C16" s="1" t="s">
        <v>20</v>
      </c>
      <c r="D16" s="3" t="s">
        <v>21</v>
      </c>
      <c r="E16" s="4">
        <f>INDEX(DATA!J2:J428,DATA!A1)</f>
        <v>0</v>
      </c>
      <c r="H16" s="5" t="s">
        <v>585</v>
      </c>
      <c r="I16" s="5"/>
    </row>
    <row r="17" spans="1:11" ht="11.25">
      <c r="A17" s="6" t="s">
        <v>9</v>
      </c>
      <c r="B17" s="1" t="s">
        <v>22</v>
      </c>
      <c r="C17" s="1" t="s">
        <v>23</v>
      </c>
      <c r="D17" s="3" t="s">
        <v>24</v>
      </c>
      <c r="E17" s="4">
        <f>INDEX(DATA!K2:K428,DATA!A1)</f>
        <v>0</v>
      </c>
      <c r="G17" s="6" t="s">
        <v>113</v>
      </c>
      <c r="H17" s="1" t="s">
        <v>754</v>
      </c>
      <c r="K17" s="12">
        <f>INDEX(DATA!AY2:AY428,DATA!A1)</f>
        <v>0</v>
      </c>
    </row>
    <row r="18" spans="1:10" ht="11.25">
      <c r="A18" s="6" t="s">
        <v>8</v>
      </c>
      <c r="B18" s="1" t="s">
        <v>25</v>
      </c>
      <c r="C18" s="1" t="s">
        <v>681</v>
      </c>
      <c r="D18" s="3" t="s">
        <v>24</v>
      </c>
      <c r="E18" s="4">
        <f>INDEX(DATA!L2:L428,DATA!A1)</f>
        <v>0</v>
      </c>
      <c r="H18" s="6" t="s">
        <v>114</v>
      </c>
      <c r="I18" s="6"/>
      <c r="J18" s="12">
        <f>INDEX(DATA!AX2:AX428,DATA!A1)</f>
        <v>0</v>
      </c>
    </row>
    <row r="19" spans="1:9" ht="11.25">
      <c r="A19" s="6" t="s">
        <v>10</v>
      </c>
      <c r="B19" s="1" t="s">
        <v>26</v>
      </c>
      <c r="C19" s="1" t="s">
        <v>27</v>
      </c>
      <c r="D19" s="3" t="s">
        <v>24</v>
      </c>
      <c r="E19" s="4">
        <f>INDEX(DATA!M2:M428,DATA!A1)</f>
        <v>0</v>
      </c>
      <c r="H19" s="5" t="s">
        <v>744</v>
      </c>
      <c r="I19" s="5"/>
    </row>
    <row r="20" spans="1:11" ht="11.25">
      <c r="A20" s="6" t="s">
        <v>11</v>
      </c>
      <c r="B20" s="1" t="s">
        <v>28</v>
      </c>
      <c r="C20" s="1" t="s">
        <v>29</v>
      </c>
      <c r="D20" s="3" t="s">
        <v>24</v>
      </c>
      <c r="E20" s="4">
        <f>INDEX(DATA!N2:N428,DATA!A1)</f>
        <v>0</v>
      </c>
      <c r="G20" s="6" t="s">
        <v>116</v>
      </c>
      <c r="H20" s="1" t="s">
        <v>121</v>
      </c>
      <c r="K20" s="12">
        <f>INDEX(DATA!AZ2:AZ428,DATA!A1)</f>
        <v>0</v>
      </c>
    </row>
    <row r="21" spans="1:11" ht="11.25">
      <c r="A21" s="6" t="s">
        <v>12</v>
      </c>
      <c r="B21" s="1" t="s">
        <v>30</v>
      </c>
      <c r="C21" s="1" t="s">
        <v>31</v>
      </c>
      <c r="D21" s="3" t="s">
        <v>24</v>
      </c>
      <c r="E21" s="4">
        <f>INDEX(DATA!O2:O428,DATA!A1)</f>
        <v>0</v>
      </c>
      <c r="G21" s="6" t="s">
        <v>117</v>
      </c>
      <c r="H21" s="1" t="s">
        <v>122</v>
      </c>
      <c r="K21" s="12">
        <f>INDEX(DATA!BA2:BA428,DATA!A1)</f>
        <v>0</v>
      </c>
    </row>
    <row r="22" spans="1:11" ht="11.25">
      <c r="A22" s="6" t="s">
        <v>13</v>
      </c>
      <c r="B22" s="1" t="s">
        <v>32</v>
      </c>
      <c r="C22" s="1" t="s">
        <v>33</v>
      </c>
      <c r="D22" s="3" t="s">
        <v>24</v>
      </c>
      <c r="E22" s="4">
        <f>INDEX(DATA!P2:P428,DATA!A1)</f>
        <v>0</v>
      </c>
      <c r="G22" s="6" t="s">
        <v>118</v>
      </c>
      <c r="H22" s="1" t="s">
        <v>123</v>
      </c>
      <c r="K22" s="13">
        <f>INDEX(DATA!BB2:BB428,DATA!A1)</f>
        <v>0</v>
      </c>
    </row>
    <row r="23" spans="1:11" ht="11.25">
      <c r="A23" s="6" t="s">
        <v>14</v>
      </c>
      <c r="B23" s="1" t="s">
        <v>684</v>
      </c>
      <c r="C23" s="1" t="s">
        <v>34</v>
      </c>
      <c r="D23" s="3" t="s">
        <v>24</v>
      </c>
      <c r="E23" s="4">
        <f>INDEX(DATA!Q2:Q428,DATA!A1)</f>
        <v>0</v>
      </c>
      <c r="G23" s="6" t="s">
        <v>119</v>
      </c>
      <c r="H23" s="1" t="s">
        <v>124</v>
      </c>
      <c r="K23" s="12">
        <f>INDEX(DATA!BC2:BC428,DATA!A1)</f>
        <v>0</v>
      </c>
    </row>
    <row r="24" spans="1:11" ht="11.25">
      <c r="A24" s="6" t="s">
        <v>15</v>
      </c>
      <c r="B24" s="1" t="s">
        <v>35</v>
      </c>
      <c r="C24" s="1" t="s">
        <v>36</v>
      </c>
      <c r="D24" s="3" t="s">
        <v>37</v>
      </c>
      <c r="E24" s="4">
        <f>INDEX(DATA!R2:R428,DATA!A1)</f>
        <v>0</v>
      </c>
      <c r="G24" s="6" t="s">
        <v>120</v>
      </c>
      <c r="H24" s="1" t="s">
        <v>598</v>
      </c>
      <c r="K24" s="4">
        <f>INDEX(DATA!BD2:BD428,DATA!A1)</f>
        <v>0</v>
      </c>
    </row>
    <row r="25" spans="7:11" ht="11.25">
      <c r="G25" s="6" t="s">
        <v>126</v>
      </c>
      <c r="H25" s="1" t="s">
        <v>134</v>
      </c>
      <c r="K25" s="12">
        <f>INDEX(DATA!BE2:BE428,DATA!A1)</f>
        <v>0</v>
      </c>
    </row>
    <row r="26" spans="2:11" ht="11.25">
      <c r="B26" s="5" t="s">
        <v>741</v>
      </c>
      <c r="G26" s="6" t="s">
        <v>127</v>
      </c>
      <c r="H26" s="1" t="s">
        <v>586</v>
      </c>
      <c r="K26" s="12">
        <f>INDEX(DATA!BF2:BF428,DATA!A1)</f>
        <v>0</v>
      </c>
    </row>
    <row r="27" spans="1:11" ht="11.25">
      <c r="A27" s="6" t="s">
        <v>38</v>
      </c>
      <c r="B27" s="1" t="s">
        <v>45</v>
      </c>
      <c r="C27" s="1" t="s">
        <v>46</v>
      </c>
      <c r="D27" s="3" t="s">
        <v>21</v>
      </c>
      <c r="E27" s="4">
        <f>INDEX(DATA!S2:S428,DATA!A1)</f>
        <v>0</v>
      </c>
      <c r="G27" s="6" t="s">
        <v>128</v>
      </c>
      <c r="H27" s="1" t="s">
        <v>587</v>
      </c>
      <c r="K27" s="13">
        <f>INDEX(DATA!BG2:BG428,DATA!A1)</f>
        <v>0</v>
      </c>
    </row>
    <row r="28" spans="1:11" ht="11.25">
      <c r="A28" s="6" t="s">
        <v>39</v>
      </c>
      <c r="B28" s="1" t="s">
        <v>47</v>
      </c>
      <c r="C28" s="1" t="s">
        <v>48</v>
      </c>
      <c r="D28" s="3" t="s">
        <v>24</v>
      </c>
      <c r="E28" s="4">
        <f>INDEX(DATA!T2:T428,DATA!A1)</f>
        <v>0</v>
      </c>
      <c r="G28" s="6" t="s">
        <v>129</v>
      </c>
      <c r="H28" s="1" t="s">
        <v>135</v>
      </c>
      <c r="K28" s="12">
        <f>INDEX(DATA!BH2:BH428,DATA!A1)</f>
        <v>0</v>
      </c>
    </row>
    <row r="29" spans="1:11" ht="11.25">
      <c r="A29" s="6" t="s">
        <v>40</v>
      </c>
      <c r="B29" s="1" t="s">
        <v>28</v>
      </c>
      <c r="C29" s="1" t="s">
        <v>49</v>
      </c>
      <c r="D29" s="3" t="s">
        <v>24</v>
      </c>
      <c r="E29" s="4">
        <f>INDEX(DATA!U2:U428,DATA!A1)</f>
        <v>0</v>
      </c>
      <c r="G29" s="6" t="s">
        <v>130</v>
      </c>
      <c r="H29" s="1" t="s">
        <v>136</v>
      </c>
      <c r="K29" s="4">
        <f>INDEX(DATA!BI2:BI428,DATA!A1)</f>
        <v>0</v>
      </c>
    </row>
    <row r="30" spans="1:11" ht="11.25">
      <c r="A30" s="6" t="s">
        <v>41</v>
      </c>
      <c r="B30" s="1" t="s">
        <v>50</v>
      </c>
      <c r="C30" s="1" t="s">
        <v>51</v>
      </c>
      <c r="D30" s="3" t="s">
        <v>24</v>
      </c>
      <c r="E30" s="4">
        <f>INDEX(DATA!V2:V428,DATA!A1)</f>
        <v>0</v>
      </c>
      <c r="G30" s="6" t="s">
        <v>131</v>
      </c>
      <c r="H30" s="1" t="s">
        <v>137</v>
      </c>
      <c r="K30" s="12">
        <f>INDEX(DATA!BJ2:BJ428,DATA!A1)</f>
        <v>0</v>
      </c>
    </row>
    <row r="31" spans="1:11" ht="11.25">
      <c r="A31" s="6" t="s">
        <v>42</v>
      </c>
      <c r="B31" s="1" t="s">
        <v>52</v>
      </c>
      <c r="C31" s="1" t="s">
        <v>53</v>
      </c>
      <c r="D31" s="3" t="s">
        <v>21</v>
      </c>
      <c r="E31" s="4">
        <f>INDEX(DATA!W2:W428,DATA!A1)</f>
        <v>0</v>
      </c>
      <c r="G31" s="6" t="s">
        <v>132</v>
      </c>
      <c r="H31" s="1" t="s">
        <v>138</v>
      </c>
      <c r="K31" s="12">
        <f>INDEX(DATA!BK2:BK428,DATA!A1)</f>
        <v>0</v>
      </c>
    </row>
    <row r="32" spans="1:11" ht="11.25">
      <c r="A32" s="6" t="s">
        <v>43</v>
      </c>
      <c r="B32" s="1" t="s">
        <v>35</v>
      </c>
      <c r="C32" s="1" t="s">
        <v>54</v>
      </c>
      <c r="D32" s="3" t="s">
        <v>24</v>
      </c>
      <c r="E32" s="4">
        <f>INDEX(DATA!X2:X428,DATA!A1)</f>
        <v>0</v>
      </c>
      <c r="G32" s="6" t="s">
        <v>133</v>
      </c>
      <c r="H32" s="1" t="s">
        <v>139</v>
      </c>
      <c r="K32" s="1">
        <f>INDEX(DATA!BL2:BL428,DATA!A1)</f>
        <v>0</v>
      </c>
    </row>
    <row r="33" spans="1:11" ht="11.25">
      <c r="A33" s="6" t="s">
        <v>44</v>
      </c>
      <c r="B33" s="1" t="s">
        <v>55</v>
      </c>
      <c r="C33" s="1" t="s">
        <v>56</v>
      </c>
      <c r="D33" s="3" t="s">
        <v>21</v>
      </c>
      <c r="E33" s="4">
        <f>INDEX(DATA!Y2:Y428,DATA!A1)</f>
        <v>0</v>
      </c>
      <c r="G33" s="6" t="s">
        <v>140</v>
      </c>
      <c r="H33" s="1" t="s">
        <v>141</v>
      </c>
      <c r="K33" s="12">
        <f>INDEX(DATA!BM2:BM428,DATA!A1)</f>
        <v>0</v>
      </c>
    </row>
    <row r="34" spans="1:11" ht="11.25">
      <c r="A34" s="6" t="s">
        <v>57</v>
      </c>
      <c r="B34" s="1" t="s">
        <v>115</v>
      </c>
      <c r="C34" s="1" t="s">
        <v>125</v>
      </c>
      <c r="D34" s="3" t="s">
        <v>37</v>
      </c>
      <c r="E34" s="4">
        <f>INDEX(DATA!Z2:Z428,DATA!A1)</f>
        <v>0</v>
      </c>
      <c r="G34" s="6" t="s">
        <v>142</v>
      </c>
      <c r="H34" s="1" t="s">
        <v>143</v>
      </c>
      <c r="K34" s="4">
        <f>INDEX(DATA!BN2:BN428,DATA!A1)</f>
        <v>0</v>
      </c>
    </row>
    <row r="36" spans="2:9" ht="11.25">
      <c r="B36" s="5" t="s">
        <v>742</v>
      </c>
      <c r="H36" s="5" t="s">
        <v>746</v>
      </c>
      <c r="I36" s="5"/>
    </row>
    <row r="37" spans="1:11" ht="11.25">
      <c r="A37" s="6" t="s">
        <v>58</v>
      </c>
      <c r="B37" s="1" t="s">
        <v>69</v>
      </c>
      <c r="C37" s="1" t="s">
        <v>70</v>
      </c>
      <c r="D37" s="3" t="s">
        <v>21</v>
      </c>
      <c r="E37" s="4">
        <f>INDEX(DATA!AA2:AA428,DATA!A1)</f>
        <v>0</v>
      </c>
      <c r="G37" s="6" t="s">
        <v>144</v>
      </c>
      <c r="H37" s="1" t="s">
        <v>689</v>
      </c>
      <c r="K37" s="4">
        <f>INDEX(DATA!BO2:BO428,DATA!A1)</f>
        <v>0</v>
      </c>
    </row>
    <row r="38" spans="1:11" ht="11.25">
      <c r="A38" s="6" t="s">
        <v>59</v>
      </c>
      <c r="B38" s="1" t="s">
        <v>71</v>
      </c>
      <c r="C38" s="1" t="s">
        <v>72</v>
      </c>
      <c r="D38" s="3" t="s">
        <v>24</v>
      </c>
      <c r="E38" s="4">
        <f>INDEX(DATA!AB2:AB428,DATA!A1)</f>
        <v>0</v>
      </c>
      <c r="G38" s="6" t="s">
        <v>145</v>
      </c>
      <c r="H38" s="1" t="s">
        <v>700</v>
      </c>
      <c r="K38" s="4">
        <f>INDEX(DATA!BP2:BP428,DATA!A1)</f>
        <v>0</v>
      </c>
    </row>
    <row r="39" spans="1:11" ht="11.25">
      <c r="A39" s="6" t="s">
        <v>60</v>
      </c>
      <c r="B39" s="1" t="s">
        <v>73</v>
      </c>
      <c r="C39" s="1" t="s">
        <v>74</v>
      </c>
      <c r="D39" s="3" t="s">
        <v>24</v>
      </c>
      <c r="E39" s="4">
        <f>INDEX(DATA!AC2:AC428,DATA!A1)</f>
        <v>0</v>
      </c>
      <c r="G39" s="1" t="s">
        <v>591</v>
      </c>
      <c r="H39" s="1" t="s">
        <v>592</v>
      </c>
      <c r="K39" s="4">
        <f>INDEX(DATA!BQ2:BQ428,DATA!A1)</f>
        <v>0</v>
      </c>
    </row>
    <row r="40" spans="1:11" ht="11.25">
      <c r="A40" s="6" t="s">
        <v>61</v>
      </c>
      <c r="B40" s="1" t="s">
        <v>75</v>
      </c>
      <c r="C40" s="1" t="s">
        <v>76</v>
      </c>
      <c r="D40" s="3" t="s">
        <v>24</v>
      </c>
      <c r="E40" s="4">
        <f>INDEX(DATA!AD2:AD428,DATA!A1)</f>
        <v>0</v>
      </c>
      <c r="G40" s="6" t="s">
        <v>146</v>
      </c>
      <c r="H40" s="1" t="s">
        <v>748</v>
      </c>
      <c r="K40" s="4">
        <f>INDEX(DATA!BR2:BR428,DATA!A1)</f>
        <v>0</v>
      </c>
    </row>
    <row r="41" spans="1:11" ht="11.25">
      <c r="A41" s="6" t="s">
        <v>62</v>
      </c>
      <c r="B41" s="1" t="s">
        <v>77</v>
      </c>
      <c r="C41" s="1" t="s">
        <v>78</v>
      </c>
      <c r="D41" s="3" t="s">
        <v>24</v>
      </c>
      <c r="E41" s="4">
        <f>INDEX(DATA!AE2:AE428,DATA!A1)</f>
        <v>0</v>
      </c>
      <c r="G41" s="6" t="s">
        <v>147</v>
      </c>
      <c r="H41" s="1" t="s">
        <v>693</v>
      </c>
      <c r="K41" s="4">
        <f>INDEX(DATA!BS2:BS428,DATA!A1)</f>
        <v>0</v>
      </c>
    </row>
    <row r="42" spans="1:11" ht="11.25">
      <c r="A42" s="6" t="s">
        <v>63</v>
      </c>
      <c r="B42" s="1" t="s">
        <v>35</v>
      </c>
      <c r="C42" s="1" t="s">
        <v>79</v>
      </c>
      <c r="D42" s="3" t="s">
        <v>24</v>
      </c>
      <c r="E42" s="4">
        <f>INDEX(DATA!AF2:AF428,DATA!A1)</f>
        <v>0</v>
      </c>
      <c r="G42" s="6" t="s">
        <v>148</v>
      </c>
      <c r="H42" s="1" t="s">
        <v>149</v>
      </c>
      <c r="K42" s="12">
        <f>INDEX(DATA!BT2:BT428,DATA!A1)</f>
        <v>0</v>
      </c>
    </row>
    <row r="43" spans="1:11" ht="11.25">
      <c r="A43" s="6" t="s">
        <v>64</v>
      </c>
      <c r="B43" s="1" t="s">
        <v>80</v>
      </c>
      <c r="C43" s="1" t="s">
        <v>81</v>
      </c>
      <c r="D43" s="3" t="s">
        <v>21</v>
      </c>
      <c r="E43" s="4">
        <f>INDEX(DATA!AG2:AG428,DATA!A1)</f>
        <v>0</v>
      </c>
      <c r="G43" s="6" t="s">
        <v>150</v>
      </c>
      <c r="H43" s="1" t="s">
        <v>704</v>
      </c>
      <c r="K43" s="12">
        <f>INDEX(DATA!BU2:BU428,DATA!A1)</f>
        <v>0</v>
      </c>
    </row>
    <row r="44" spans="1:5" ht="11.25">
      <c r="A44" s="6" t="s">
        <v>65</v>
      </c>
      <c r="B44" s="1" t="s">
        <v>82</v>
      </c>
      <c r="C44" s="1" t="s">
        <v>27</v>
      </c>
      <c r="D44" s="3" t="s">
        <v>21</v>
      </c>
      <c r="E44" s="4">
        <f>INDEX(DATA!AH2:AH428,DATA!A1)</f>
        <v>0</v>
      </c>
    </row>
    <row r="45" spans="1:11" ht="11.25">
      <c r="A45" s="6" t="s">
        <v>66</v>
      </c>
      <c r="B45" s="1" t="s">
        <v>83</v>
      </c>
      <c r="C45" s="1" t="s">
        <v>594</v>
      </c>
      <c r="D45" s="3" t="s">
        <v>24</v>
      </c>
      <c r="E45" s="4">
        <f>INDEX(DATA!AI2:AI428,DATA!A1)</f>
        <v>0</v>
      </c>
      <c r="G45" s="8"/>
      <c r="H45" s="78" t="s">
        <v>745</v>
      </c>
      <c r="I45" s="78"/>
      <c r="J45" s="78"/>
      <c r="K45" s="78"/>
    </row>
    <row r="46" spans="1:11" ht="11.25">
      <c r="A46" s="6" t="s">
        <v>67</v>
      </c>
      <c r="B46" s="1" t="s">
        <v>84</v>
      </c>
      <c r="C46" s="1" t="s">
        <v>85</v>
      </c>
      <c r="D46" s="3" t="s">
        <v>24</v>
      </c>
      <c r="E46" s="4">
        <f>INDEX(DATA!AJ2:AJ428,DATA!A1)</f>
        <v>0</v>
      </c>
      <c r="G46" s="27" t="s">
        <v>151</v>
      </c>
      <c r="H46" s="62" t="s">
        <v>690</v>
      </c>
      <c r="I46" s="62"/>
      <c r="J46" s="62"/>
      <c r="K46" s="63">
        <f>INDEX(DATA!BV2:BV428,DATA!A1)</f>
        <v>0</v>
      </c>
    </row>
    <row r="47" spans="1:13" ht="11.25">
      <c r="A47" s="6" t="s">
        <v>68</v>
      </c>
      <c r="B47" s="1" t="s">
        <v>86</v>
      </c>
      <c r="D47" s="3" t="s">
        <v>37</v>
      </c>
      <c r="E47" s="4">
        <f>INDEX(DATA!AK2:AK428,DATA!A1)</f>
        <v>0</v>
      </c>
      <c r="G47" s="27" t="s">
        <v>154</v>
      </c>
      <c r="H47" s="64" t="s">
        <v>701</v>
      </c>
      <c r="I47" s="64"/>
      <c r="J47" s="64"/>
      <c r="K47" s="65">
        <f>INDEX(DATA!BW2:BW428,DATA!A1)</f>
        <v>0</v>
      </c>
      <c r="M47" s="4"/>
    </row>
    <row r="48" spans="7:11" ht="11.25">
      <c r="G48" s="27" t="s">
        <v>155</v>
      </c>
      <c r="H48" s="66" t="s">
        <v>749</v>
      </c>
      <c r="I48" s="66"/>
      <c r="J48" s="66"/>
      <c r="K48" s="67">
        <f>INDEX(DATA!BX2:BX428,DATA!A1)</f>
        <v>0</v>
      </c>
    </row>
    <row r="49" spans="2:11" ht="11.25">
      <c r="B49" s="5" t="s">
        <v>743</v>
      </c>
      <c r="G49" s="27" t="s">
        <v>156</v>
      </c>
      <c r="H49" s="68" t="s">
        <v>694</v>
      </c>
      <c r="I49" s="68"/>
      <c r="J49" s="68"/>
      <c r="K49" s="69">
        <f>INDEX(DATA!BY2:BY428,DATA!A1)</f>
        <v>0</v>
      </c>
    </row>
    <row r="50" spans="2:11" ht="11.25">
      <c r="B50" s="6" t="s">
        <v>595</v>
      </c>
      <c r="C50" s="14" t="e">
        <f>ROUND(E54/E13,0)</f>
        <v>#DIV/0!</v>
      </c>
      <c r="G50" s="27" t="s">
        <v>152</v>
      </c>
      <c r="H50" s="60" t="s">
        <v>703</v>
      </c>
      <c r="I50" s="60"/>
      <c r="J50" s="60"/>
      <c r="K50" s="61">
        <f>INDEX(DATA!BZ2:BZ428,DATA!A1)</f>
        <v>0</v>
      </c>
    </row>
    <row r="51" spans="1:11" ht="11.25">
      <c r="A51" s="6" t="s">
        <v>87</v>
      </c>
      <c r="B51" s="1" t="s">
        <v>91</v>
      </c>
      <c r="C51" s="1" t="s">
        <v>92</v>
      </c>
      <c r="D51" s="3" t="s">
        <v>21</v>
      </c>
      <c r="E51" s="4">
        <f>INDEX(DATA!AL2:AL428,DATA!A1)</f>
        <v>0</v>
      </c>
      <c r="G51" s="27" t="s">
        <v>153</v>
      </c>
      <c r="H51" s="8" t="s">
        <v>695</v>
      </c>
      <c r="I51" s="8"/>
      <c r="J51" s="8"/>
      <c r="K51" s="26">
        <f>INDEX(DATA!CA2:CA428,DATA!A1)</f>
        <v>0</v>
      </c>
    </row>
    <row r="52" spans="1:11" ht="11.25">
      <c r="A52" s="6" t="s">
        <v>88</v>
      </c>
      <c r="B52" s="1" t="s">
        <v>93</v>
      </c>
      <c r="D52" s="3" t="s">
        <v>24</v>
      </c>
      <c r="E52" s="4">
        <f>INDEX(DATA!AM2:AM428,DATA!A1)</f>
        <v>0</v>
      </c>
      <c r="G52" s="27" t="s">
        <v>605</v>
      </c>
      <c r="H52" s="8" t="s">
        <v>753</v>
      </c>
      <c r="I52" s="8"/>
      <c r="J52" s="8"/>
      <c r="K52" s="26">
        <f>INDEX(DATA!CB2:CB428,DATA!A1)</f>
        <v>0</v>
      </c>
    </row>
    <row r="53" spans="1:11" ht="12" thickBot="1">
      <c r="A53" s="6" t="s">
        <v>89</v>
      </c>
      <c r="B53" s="1" t="s">
        <v>94</v>
      </c>
      <c r="D53" s="3" t="s">
        <v>24</v>
      </c>
      <c r="E53" s="4">
        <f>INDEX(DATA!AN2:AN428,DATA!A1)</f>
        <v>0</v>
      </c>
      <c r="G53" s="6" t="s">
        <v>606</v>
      </c>
      <c r="H53" s="1" t="s">
        <v>696</v>
      </c>
      <c r="K53" s="4">
        <f>INDEX(DATA!CC2:CC428,DATA!A1)</f>
        <v>0</v>
      </c>
    </row>
    <row r="54" spans="1:11" ht="12" thickBot="1">
      <c r="A54" s="6" t="s">
        <v>90</v>
      </c>
      <c r="B54" s="1" t="s">
        <v>95</v>
      </c>
      <c r="D54" s="3" t="s">
        <v>37</v>
      </c>
      <c r="E54" s="4">
        <f>INDEX(DATA!AO2:AO428,DATA!A1)</f>
        <v>0</v>
      </c>
      <c r="G54" s="71" t="s">
        <v>157</v>
      </c>
      <c r="H54" s="5" t="s">
        <v>702</v>
      </c>
      <c r="I54" s="5"/>
      <c r="K54" s="33">
        <f>ROUND((K52+K53),0)</f>
        <v>0</v>
      </c>
    </row>
    <row r="56" spans="7:11" ht="11.25">
      <c r="G56" s="71"/>
      <c r="H56" s="5"/>
      <c r="I56" s="5"/>
      <c r="K56" s="75"/>
    </row>
    <row r="57" spans="1:11" ht="11.25">
      <c r="A57" s="76" t="s">
        <v>698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</row>
    <row r="58" spans="1:11" ht="11.25">
      <c r="A58" s="76" t="s">
        <v>699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</row>
    <row r="59" spans="1:11" ht="11.25">
      <c r="A59" s="76" t="s">
        <v>682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1:11" ht="11.25">
      <c r="A60" s="76" t="s">
        <v>683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</row>
  </sheetData>
  <sheetProtection/>
  <mergeCells count="7">
    <mergeCell ref="A57:K57"/>
    <mergeCell ref="A59:K59"/>
    <mergeCell ref="A60:K60"/>
    <mergeCell ref="A1:E1"/>
    <mergeCell ref="A2:E2"/>
    <mergeCell ref="H45:K45"/>
    <mergeCell ref="A58:K58"/>
  </mergeCells>
  <printOptions/>
  <pageMargins left="0.31" right="0.25" top="0.2" bottom="0.17" header="0.17" footer="0.17"/>
  <pageSetup fitToHeight="1" fitToWidth="1" horizontalDpi="600" verticalDpi="600" orientation="landscape" scale="89" r:id="rId2"/>
  <headerFooter>
    <oddFooter>&amp;L&amp;"Arial,Regular"&amp;8Page 1 of 1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49"/>
  <sheetViews>
    <sheetView zoomScalePageLayoutView="0" workbookViewId="0" topLeftCell="A7">
      <selection activeCell="C47" sqref="C47"/>
    </sheetView>
  </sheetViews>
  <sheetFormatPr defaultColWidth="9.140625" defaultRowHeight="11.25" customHeight="1"/>
  <cols>
    <col min="1" max="1" width="2.00390625" style="0" customWidth="1"/>
    <col min="2" max="2" width="49.00390625" style="0" customWidth="1"/>
    <col min="3" max="3" width="11.7109375" style="0" customWidth="1"/>
    <col min="4" max="4" width="1.8515625" style="0" customWidth="1"/>
    <col min="5" max="5" width="14.00390625" style="0" customWidth="1"/>
    <col min="6" max="6" width="45.8515625" style="0" customWidth="1"/>
    <col min="7" max="7" width="11.00390625" style="0" customWidth="1"/>
  </cols>
  <sheetData>
    <row r="1" spans="1:7" ht="15.75" customHeight="1">
      <c r="A1" s="82" t="str">
        <f>INDEX(DATA!B2:B428,DATA!A1)</f>
        <v>Use arrow at right to select district.</v>
      </c>
      <c r="B1" s="82"/>
      <c r="C1" s="82"/>
      <c r="D1" s="82"/>
      <c r="E1" s="82"/>
      <c r="F1" s="82"/>
      <c r="G1" s="82"/>
    </row>
    <row r="2" spans="1:7" ht="11.25" customHeight="1">
      <c r="A2" s="1"/>
      <c r="B2" s="1"/>
      <c r="C2" s="1"/>
      <c r="D2" s="1"/>
      <c r="E2" s="1"/>
      <c r="F2" s="1"/>
      <c r="G2" s="1"/>
    </row>
    <row r="3" spans="1:7" ht="11.25" customHeight="1">
      <c r="A3" s="43" t="s">
        <v>657</v>
      </c>
      <c r="B3" s="1"/>
      <c r="C3" s="1"/>
      <c r="D3" s="1"/>
      <c r="E3" s="1"/>
      <c r="F3" s="1"/>
      <c r="G3" s="1"/>
    </row>
    <row r="4" spans="1:7" ht="11.25" customHeight="1">
      <c r="A4" s="1"/>
      <c r="B4" s="1"/>
      <c r="C4" s="1"/>
      <c r="D4" s="1"/>
      <c r="E4" s="1"/>
      <c r="F4" s="1"/>
      <c r="G4" s="1"/>
    </row>
    <row r="5" spans="1:7" ht="13.5" customHeight="1">
      <c r="A5" s="1" t="s">
        <v>656</v>
      </c>
      <c r="B5" s="1"/>
      <c r="C5" s="1"/>
      <c r="D5" s="1"/>
      <c r="E5" s="1"/>
      <c r="F5" s="1"/>
      <c r="G5" s="1"/>
    </row>
    <row r="6" spans="1:7" ht="13.5" customHeight="1">
      <c r="A6" s="1" t="s">
        <v>658</v>
      </c>
      <c r="B6" s="1"/>
      <c r="C6" s="1"/>
      <c r="D6" s="1"/>
      <c r="E6" s="1"/>
      <c r="F6" s="1"/>
      <c r="G6" s="1"/>
    </row>
    <row r="7" spans="1:7" ht="13.5" customHeight="1">
      <c r="A7" s="34" t="s">
        <v>659</v>
      </c>
      <c r="B7" s="1"/>
      <c r="C7" s="1"/>
      <c r="D7" s="1"/>
      <c r="E7" s="1"/>
      <c r="F7" s="1"/>
      <c r="G7" s="1"/>
    </row>
    <row r="8" spans="1:7" ht="11.25" customHeight="1">
      <c r="A8" s="34"/>
      <c r="B8" s="1"/>
      <c r="C8" s="1"/>
      <c r="D8" s="1"/>
      <c r="E8" s="1"/>
      <c r="F8" s="1"/>
      <c r="G8" s="1"/>
    </row>
    <row r="9" spans="1:7" s="44" customFormat="1" ht="11.25" customHeight="1">
      <c r="A9" s="83"/>
      <c r="B9" s="83"/>
      <c r="C9" s="83"/>
      <c r="D9" s="83"/>
      <c r="E9" s="83"/>
      <c r="F9" s="83"/>
      <c r="G9" s="83"/>
    </row>
    <row r="10" spans="1:7" ht="11.25" customHeight="1">
      <c r="A10" s="1"/>
      <c r="B10" s="1"/>
      <c r="C10" s="1"/>
      <c r="D10" s="1"/>
      <c r="E10" s="1"/>
      <c r="F10" s="1"/>
      <c r="G10" s="1"/>
    </row>
    <row r="11" spans="1:7" s="44" customFormat="1" ht="11.25" customHeight="1">
      <c r="A11" s="79" t="s">
        <v>708</v>
      </c>
      <c r="B11" s="80"/>
      <c r="C11" s="80"/>
      <c r="D11" s="80"/>
      <c r="E11" s="80"/>
      <c r="F11" s="80"/>
      <c r="G11" s="81"/>
    </row>
    <row r="12" spans="1:7" ht="11.25" customHeight="1">
      <c r="A12" s="35"/>
      <c r="B12" s="35"/>
      <c r="C12" s="35"/>
      <c r="D12" s="35"/>
      <c r="E12" s="35"/>
      <c r="F12" s="35"/>
      <c r="G12" s="35"/>
    </row>
    <row r="13" spans="1:7" ht="11.25" customHeight="1">
      <c r="A13" s="84" t="s">
        <v>622</v>
      </c>
      <c r="B13" s="84"/>
      <c r="C13" s="1"/>
      <c r="D13" s="1"/>
      <c r="E13" s="36" t="s">
        <v>623</v>
      </c>
      <c r="F13" s="36"/>
      <c r="G13" s="35"/>
    </row>
    <row r="14" spans="1:7" ht="11.25" customHeight="1">
      <c r="A14" s="37">
        <v>1</v>
      </c>
      <c r="B14" s="38" t="s">
        <v>624</v>
      </c>
      <c r="C14" s="39">
        <f>IF(C15&gt;0,(INDEX(DATA!CE2:CE428,DATA!A1)),0)</f>
        <v>0</v>
      </c>
      <c r="D14" s="6"/>
      <c r="E14" s="54" t="s">
        <v>625</v>
      </c>
      <c r="F14" s="55" t="s">
        <v>709</v>
      </c>
      <c r="G14" s="45">
        <f>IF(C15&gt;0,(INDEX(DATA!CN2:CN428,DATA!A1)),0)</f>
        <v>0</v>
      </c>
    </row>
    <row r="15" spans="1:7" ht="11.25" customHeight="1">
      <c r="A15" s="37">
        <v>2</v>
      </c>
      <c r="B15" s="38" t="s">
        <v>626</v>
      </c>
      <c r="C15" s="6">
        <f>INDEX(DATA!CF2:CF428,DATA!A1)</f>
        <v>0</v>
      </c>
      <c r="D15" s="6"/>
      <c r="E15" s="49" t="s">
        <v>627</v>
      </c>
      <c r="F15" s="49" t="s">
        <v>727</v>
      </c>
      <c r="G15" s="48">
        <f>IF(C15&gt;0,(INDEX(DATA!CO2:CO428,DATA!A1)),0)</f>
        <v>0</v>
      </c>
    </row>
    <row r="16" spans="1:7" ht="11.25" customHeight="1">
      <c r="A16" s="37">
        <v>3</v>
      </c>
      <c r="B16" s="38" t="s">
        <v>628</v>
      </c>
      <c r="C16" s="41">
        <f>IF(C15&gt;0,(INDEX(DATA!CG2:CG428,DATA!A1)),0)</f>
        <v>0</v>
      </c>
      <c r="D16" s="6"/>
      <c r="E16" s="51" t="s">
        <v>629</v>
      </c>
      <c r="F16" s="51" t="s">
        <v>750</v>
      </c>
      <c r="G16" s="52">
        <f>IF(C15&gt;0,(INDEX(DATA!CP2:CP428,DATA!A1)),0)</f>
        <v>0</v>
      </c>
    </row>
    <row r="17" spans="1:7" ht="11.25" customHeight="1">
      <c r="A17" s="37">
        <v>4</v>
      </c>
      <c r="B17" s="38" t="s">
        <v>630</v>
      </c>
      <c r="C17" s="39">
        <f>IF(C15&gt;0,(INDEX(DATA!CH2:CH428,DATA!A1)),0)</f>
        <v>0</v>
      </c>
      <c r="D17" s="6"/>
      <c r="E17" s="56" t="s">
        <v>631</v>
      </c>
      <c r="F17" s="56" t="s">
        <v>721</v>
      </c>
      <c r="G17" s="58">
        <f>IF(C15&gt;0,(INDEX(DATA!CQ2:CQ428,DATA!A1)),0)</f>
        <v>0</v>
      </c>
    </row>
    <row r="18" spans="1:7" ht="11.25" customHeight="1">
      <c r="A18" s="37">
        <v>5</v>
      </c>
      <c r="B18" s="38" t="s">
        <v>632</v>
      </c>
      <c r="C18" s="39">
        <f>IF(C15&gt;0,(INDEX(DATA!CI2:CI428,DATA!A1)),0)</f>
        <v>0</v>
      </c>
      <c r="D18" s="6"/>
      <c r="E18" s="50" t="s">
        <v>633</v>
      </c>
      <c r="F18" s="50" t="s">
        <v>710</v>
      </c>
      <c r="G18" s="59">
        <f>IF(C15&gt;0,(INDEX(DATA!CR2:CR428,DATA!A1)),0)</f>
        <v>0</v>
      </c>
    </row>
    <row r="19" spans="1:7" ht="11.25" customHeight="1">
      <c r="A19" s="37">
        <v>6</v>
      </c>
      <c r="B19" s="38" t="s">
        <v>722</v>
      </c>
      <c r="C19" s="39">
        <f>IF(C15&gt;0,(INDEX(DATA!CJ2:CJ428,DATA!A1)),0)</f>
        <v>0</v>
      </c>
      <c r="D19" s="37"/>
      <c r="E19" s="35"/>
      <c r="F19" s="35"/>
      <c r="G19" s="35"/>
    </row>
    <row r="20" spans="1:7" ht="11.25" customHeight="1">
      <c r="A20" s="37">
        <v>7</v>
      </c>
      <c r="B20" s="38" t="s">
        <v>634</v>
      </c>
      <c r="C20" s="39">
        <f>IF(C15&gt;0,(INDEX(DATA!CK2:CK428,DATA!A1)),0)</f>
        <v>0</v>
      </c>
      <c r="D20" s="37"/>
      <c r="E20" s="35"/>
      <c r="F20" s="35"/>
      <c r="G20" s="35"/>
    </row>
    <row r="21" spans="1:7" ht="11.25" customHeight="1">
      <c r="A21" s="37">
        <v>8</v>
      </c>
      <c r="B21" s="38" t="s">
        <v>635</v>
      </c>
      <c r="C21" s="41">
        <f>IF(C15&gt;0,(INDEX(DATA!CL2:CL428,DATA!A1)),0)</f>
        <v>0</v>
      </c>
      <c r="D21" s="37"/>
      <c r="E21" s="35"/>
      <c r="F21" s="35"/>
      <c r="G21" s="35"/>
    </row>
    <row r="22" spans="1:7" ht="11.25" customHeight="1">
      <c r="A22" s="37">
        <v>9</v>
      </c>
      <c r="B22" s="38" t="s">
        <v>636</v>
      </c>
      <c r="C22" s="39">
        <f>INDEX(DATA!CM2:CM428,DATA!A1)</f>
        <v>0</v>
      </c>
      <c r="D22" s="37"/>
      <c r="E22" s="35"/>
      <c r="F22" s="35"/>
      <c r="G22" s="35"/>
    </row>
    <row r="23" spans="1:7" ht="11.25" customHeight="1">
      <c r="A23" s="37"/>
      <c r="B23" s="38"/>
      <c r="C23" s="39"/>
      <c r="D23" s="37"/>
      <c r="E23" s="35"/>
      <c r="F23" s="35"/>
      <c r="G23" s="35"/>
    </row>
    <row r="24" spans="1:7" ht="11.25" customHeight="1">
      <c r="A24" s="37"/>
      <c r="B24" s="38"/>
      <c r="C24" s="39"/>
      <c r="D24" s="37"/>
      <c r="E24" s="35"/>
      <c r="F24" s="35"/>
      <c r="G24" s="35"/>
    </row>
    <row r="25" spans="1:7" ht="11.25" customHeight="1">
      <c r="A25" s="1"/>
      <c r="B25" s="1"/>
      <c r="C25" s="35"/>
      <c r="D25" s="35"/>
      <c r="E25" s="35"/>
      <c r="F25" s="35"/>
      <c r="G25" s="35"/>
    </row>
    <row r="26" spans="1:7" s="44" customFormat="1" ht="11.25" customHeight="1">
      <c r="A26" s="79" t="s">
        <v>711</v>
      </c>
      <c r="B26" s="80"/>
      <c r="C26" s="80"/>
      <c r="D26" s="80"/>
      <c r="E26" s="80"/>
      <c r="F26" s="80"/>
      <c r="G26" s="81"/>
    </row>
    <row r="27" spans="1:7" ht="11.25" customHeight="1">
      <c r="A27" s="1"/>
      <c r="B27" s="1"/>
      <c r="C27" s="1"/>
      <c r="D27" s="1"/>
      <c r="E27" s="1"/>
      <c r="F27" s="1"/>
      <c r="G27" s="1"/>
    </row>
    <row r="28" spans="1:7" ht="11.25" customHeight="1">
      <c r="A28" s="84" t="s">
        <v>637</v>
      </c>
      <c r="B28" s="84"/>
      <c r="C28" s="4" t="s">
        <v>593</v>
      </c>
      <c r="D28" s="1"/>
      <c r="E28" s="42" t="s">
        <v>638</v>
      </c>
      <c r="F28" s="36"/>
      <c r="G28" s="1"/>
    </row>
    <row r="29" spans="1:7" ht="11.25" customHeight="1">
      <c r="A29" s="37">
        <v>1</v>
      </c>
      <c r="B29" s="38" t="s">
        <v>639</v>
      </c>
      <c r="C29" s="4">
        <f>IF(C32&gt;0,(INDEX(DATA!BO2:BO428,DATA!A1)),0)</f>
        <v>0</v>
      </c>
      <c r="D29" s="1"/>
      <c r="E29" s="54" t="s">
        <v>640</v>
      </c>
      <c r="F29" s="55" t="s">
        <v>712</v>
      </c>
      <c r="G29" s="46">
        <f>INDEX(DATA!CV2:CV428,DATA!A1)</f>
        <v>0</v>
      </c>
    </row>
    <row r="30" spans="1:7" ht="11.25" customHeight="1">
      <c r="A30" s="37">
        <v>2</v>
      </c>
      <c r="B30" s="38" t="s">
        <v>641</v>
      </c>
      <c r="C30" s="12">
        <f>IF(C32&gt;0,(INDEX(DATA!I2:I428,DATA!A1)),0)</f>
        <v>0</v>
      </c>
      <c r="D30" s="1"/>
      <c r="E30" s="49" t="s">
        <v>642</v>
      </c>
      <c r="F30" s="49" t="s">
        <v>728</v>
      </c>
      <c r="G30" s="47">
        <f>INDEX(DATA!CW2:CW428,DATA!A1)</f>
        <v>0</v>
      </c>
    </row>
    <row r="31" spans="1:7" ht="11.25" customHeight="1">
      <c r="A31" s="1">
        <v>3</v>
      </c>
      <c r="B31" s="1" t="s">
        <v>643</v>
      </c>
      <c r="C31" s="4">
        <f>IF(C32&gt;0,(INDEX(DATA!CS2:CS428,DATA!A1)),0)</f>
        <v>0</v>
      </c>
      <c r="D31" s="1"/>
      <c r="E31" s="51" t="s">
        <v>644</v>
      </c>
      <c r="F31" s="51" t="s">
        <v>751</v>
      </c>
      <c r="G31" s="53">
        <f>INDEX(DATA!CX2:CX428,DATA!A1)</f>
        <v>0</v>
      </c>
    </row>
    <row r="32" spans="1:7" ht="11.25" customHeight="1">
      <c r="A32" s="1">
        <v>4</v>
      </c>
      <c r="B32" s="1" t="s">
        <v>645</v>
      </c>
      <c r="C32" s="4">
        <f>INDEX(DATA!CT2:CT428,DATA!A1)</f>
        <v>0</v>
      </c>
      <c r="D32" s="1"/>
      <c r="E32" s="56" t="s">
        <v>646</v>
      </c>
      <c r="F32" s="56" t="s">
        <v>723</v>
      </c>
      <c r="G32" s="57">
        <f>INDEX(DATA!CY2:CY428,DATA!A1)</f>
        <v>0</v>
      </c>
    </row>
    <row r="33" spans="1:7" ht="11.25" customHeight="1">
      <c r="A33" s="1">
        <v>5</v>
      </c>
      <c r="B33" s="1" t="s">
        <v>647</v>
      </c>
      <c r="C33" s="4">
        <f>IF(C32&gt;0,(INDEX(DATA!CU2:CU428,DATA!A1)),)</f>
        <v>0</v>
      </c>
      <c r="D33" s="1"/>
      <c r="E33" s="50" t="s">
        <v>648</v>
      </c>
      <c r="F33" s="50" t="s">
        <v>713</v>
      </c>
      <c r="G33" s="73">
        <f>INDEX(DATA!CZ2:CZ428,DATA!A1)</f>
        <v>0</v>
      </c>
    </row>
    <row r="34" spans="1:7" ht="11.25" customHeight="1">
      <c r="A34" s="1" t="s">
        <v>593</v>
      </c>
      <c r="B34" s="1" t="s">
        <v>593</v>
      </c>
      <c r="C34" s="4" t="s">
        <v>593</v>
      </c>
      <c r="D34" s="1"/>
      <c r="E34" s="1"/>
      <c r="F34" s="1"/>
      <c r="G34" s="1"/>
    </row>
    <row r="35" spans="1:7" ht="11.25" customHeight="1">
      <c r="A35" s="1" t="s">
        <v>593</v>
      </c>
      <c r="B35" s="1"/>
      <c r="C35" s="4" t="s">
        <v>593</v>
      </c>
      <c r="D35" s="1"/>
      <c r="E35" s="1"/>
      <c r="F35" s="1"/>
      <c r="G35" s="1"/>
    </row>
    <row r="36" spans="1:7" ht="11.25" customHeight="1">
      <c r="A36" s="1"/>
      <c r="B36" s="1"/>
      <c r="C36" s="35"/>
      <c r="D36" s="35"/>
      <c r="E36" s="35"/>
      <c r="F36" s="35"/>
      <c r="G36" s="35"/>
    </row>
    <row r="37" spans="1:7" s="44" customFormat="1" ht="11.25" customHeight="1">
      <c r="A37" s="79" t="s">
        <v>714</v>
      </c>
      <c r="B37" s="80"/>
      <c r="C37" s="80"/>
      <c r="D37" s="80"/>
      <c r="E37" s="80"/>
      <c r="F37" s="80"/>
      <c r="G37" s="81"/>
    </row>
    <row r="38" spans="1:7" ht="11.25" customHeight="1">
      <c r="A38" s="1"/>
      <c r="B38" s="1"/>
      <c r="C38" s="1"/>
      <c r="D38" s="1"/>
      <c r="E38" s="1"/>
      <c r="F38" s="1"/>
      <c r="G38" s="1"/>
    </row>
    <row r="39" spans="1:7" ht="11.25" customHeight="1">
      <c r="A39" s="43" t="s">
        <v>649</v>
      </c>
      <c r="B39" s="1"/>
      <c r="C39" s="1"/>
      <c r="D39" s="1"/>
      <c r="E39" s="42" t="s">
        <v>650</v>
      </c>
      <c r="F39" s="1"/>
      <c r="G39" s="1"/>
    </row>
    <row r="40" spans="1:7" ht="11.25" customHeight="1">
      <c r="A40" s="1">
        <v>1</v>
      </c>
      <c r="B40" s="1" t="s">
        <v>724</v>
      </c>
      <c r="C40" s="4">
        <f>IF(OR(C48&gt;0,'JULY 1 AID EST'!C4=616),(INDEX(DATA!DA2:DA428,DATA!A1)),)</f>
        <v>0</v>
      </c>
      <c r="D40" s="1"/>
      <c r="E40" s="54" t="s">
        <v>651</v>
      </c>
      <c r="F40" s="55" t="s">
        <v>715</v>
      </c>
      <c r="G40" s="46">
        <f>INDEX(DATA!DK2:DK428,DATA!A1)</f>
        <v>0</v>
      </c>
    </row>
    <row r="41" spans="1:7" ht="11.25" customHeight="1">
      <c r="A41" s="1">
        <v>2</v>
      </c>
      <c r="B41" s="1" t="s">
        <v>725</v>
      </c>
      <c r="C41" s="4">
        <f>IF(OR(C48&gt;0,'JULY 1 AID EST'!C4=616),(INDEX(DATA!DB2:DB428+DATA!DC2:DC428+DATA!DD2:DD428,DATA!A1)),0)</f>
        <v>0</v>
      </c>
      <c r="D41" s="1"/>
      <c r="E41" s="49" t="s">
        <v>652</v>
      </c>
      <c r="F41" s="49" t="s">
        <v>729</v>
      </c>
      <c r="G41" s="49">
        <f>INDEX(DATA!DL2:DL428,DATA!A1)</f>
        <v>0</v>
      </c>
    </row>
    <row r="42" spans="1:7" ht="11.25" customHeight="1">
      <c r="A42" s="1">
        <v>3</v>
      </c>
      <c r="B42" s="1" t="s">
        <v>733</v>
      </c>
      <c r="C42" s="4">
        <f>IF(OR(C48&gt;0,'JULY 1 AID EST'!C4=616),(INDEX(DATA!DE2:DE428,DATA!A1)),0)</f>
        <v>0</v>
      </c>
      <c r="D42" s="1"/>
      <c r="E42" s="51" t="s">
        <v>653</v>
      </c>
      <c r="F42" s="51" t="s">
        <v>752</v>
      </c>
      <c r="G42" s="53">
        <f>INDEX(DATA!DM2:DM428,DATA!A1)</f>
        <v>0</v>
      </c>
    </row>
    <row r="43" spans="1:7" ht="11.25" customHeight="1">
      <c r="A43" s="1">
        <v>4</v>
      </c>
      <c r="B43" s="1" t="s">
        <v>730</v>
      </c>
      <c r="C43" s="4">
        <f>IF(OR(C48&gt;0,'JULY 1 AID EST'!C4=616),(INDEX(DATA!DF2:DF428,DATA!A1)),0)</f>
        <v>0</v>
      </c>
      <c r="D43" s="1"/>
      <c r="E43" s="56" t="s">
        <v>654</v>
      </c>
      <c r="F43" s="56" t="s">
        <v>726</v>
      </c>
      <c r="G43" s="56">
        <f>INDEX(DATA!DN2:DN428,DATA!A1)</f>
        <v>0</v>
      </c>
    </row>
    <row r="44" spans="1:7" ht="11.25" customHeight="1">
      <c r="A44" s="1">
        <v>5</v>
      </c>
      <c r="B44" s="1" t="s">
        <v>731</v>
      </c>
      <c r="C44" s="4">
        <f>IF(OR(C48&gt;0,'JULY 1 AID EST'!C4=616),(INDEX(DATA!DG2:DG428,DATA!A1)),0)</f>
        <v>0</v>
      </c>
      <c r="D44" s="1"/>
      <c r="E44" s="50" t="s">
        <v>655</v>
      </c>
      <c r="F44" s="50" t="s">
        <v>716</v>
      </c>
      <c r="G44" s="73">
        <f>INDEX(DATA!DO2:DO428,DATA!A1)</f>
        <v>0</v>
      </c>
    </row>
    <row r="45" spans="1:7" ht="11.25" customHeight="1">
      <c r="A45" s="1">
        <v>6</v>
      </c>
      <c r="B45" s="1" t="s">
        <v>717</v>
      </c>
      <c r="C45" s="4">
        <f>IF(OR(C48&gt;0,'JULY 1 AID EST'!C4=616),(INDEX(DATA!BO2:BO428,DATA!A1)),0)</f>
        <v>0</v>
      </c>
      <c r="D45" s="1"/>
      <c r="E45" s="1"/>
      <c r="F45" s="1"/>
      <c r="G45" s="1"/>
    </row>
    <row r="46" spans="1:7" ht="11.25" customHeight="1">
      <c r="A46" s="1">
        <v>7</v>
      </c>
      <c r="B46" s="1" t="s">
        <v>718</v>
      </c>
      <c r="C46" s="4">
        <f>IF(OR(C48&gt;0,'JULY 1 AID EST'!C4=616),(INDEX(DATA!DH2:DH428,DATA!A1)),0)</f>
        <v>0</v>
      </c>
      <c r="D46" s="1"/>
      <c r="E46" s="1"/>
      <c r="F46" s="1"/>
      <c r="G46" s="1"/>
    </row>
    <row r="47" spans="1:7" ht="11.25" customHeight="1">
      <c r="A47" s="1">
        <v>8</v>
      </c>
      <c r="B47" s="1" t="s">
        <v>719</v>
      </c>
      <c r="C47" s="4">
        <f>C45+C46</f>
        <v>0</v>
      </c>
      <c r="D47" s="1"/>
      <c r="E47" s="1"/>
      <c r="F47" s="1"/>
      <c r="G47" s="1"/>
    </row>
    <row r="48" spans="1:7" ht="11.25" customHeight="1">
      <c r="A48" s="1">
        <v>9</v>
      </c>
      <c r="B48" s="1" t="s">
        <v>720</v>
      </c>
      <c r="C48" s="4">
        <f>INDEX(DATA!DJ2:DJ428,DATA!A1)</f>
        <v>0</v>
      </c>
      <c r="D48" s="1"/>
      <c r="E48" s="1"/>
      <c r="F48" s="1"/>
      <c r="G48" s="1"/>
    </row>
    <row r="49" spans="1:7" ht="11.25" customHeight="1">
      <c r="A49" s="1"/>
      <c r="B49" s="40" t="s">
        <v>732</v>
      </c>
      <c r="C49" s="1"/>
      <c r="D49" s="1"/>
      <c r="E49" s="1"/>
      <c r="F49" s="1"/>
      <c r="G49" s="1"/>
    </row>
  </sheetData>
  <sheetProtection/>
  <mergeCells count="7">
    <mergeCell ref="A37:G37"/>
    <mergeCell ref="A1:G1"/>
    <mergeCell ref="A9:G9"/>
    <mergeCell ref="A11:G11"/>
    <mergeCell ref="A13:B13"/>
    <mergeCell ref="A26:G26"/>
    <mergeCell ref="A28:B28"/>
  </mergeCells>
  <printOptions/>
  <pageMargins left="0.17" right="0.17" top="0.3" bottom="0.27" header="0.3" footer="0.17"/>
  <pageSetup fitToHeight="1" fitToWidth="1" horizontalDpi="600" verticalDpi="600" orientation="landscape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428"/>
  <sheetViews>
    <sheetView zoomScalePageLayoutView="0" workbookViewId="0" topLeftCell="A1">
      <pane xSplit="2" ySplit="2" topLeftCell="D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5"/>
  <cols>
    <col min="1" max="1" width="5.8515625" style="0" bestFit="1" customWidth="1"/>
    <col min="2" max="2" width="32.421875" style="0" bestFit="1" customWidth="1"/>
    <col min="3" max="4" width="10.140625" style="0" bestFit="1" customWidth="1"/>
    <col min="5" max="5" width="11.7109375" style="0" bestFit="1" customWidth="1"/>
    <col min="6" max="6" width="10.140625" style="0" bestFit="1" customWidth="1"/>
    <col min="7" max="7" width="9.140625" style="0" bestFit="1" customWidth="1"/>
    <col min="8" max="8" width="5.57421875" style="0" bestFit="1" customWidth="1"/>
    <col min="9" max="9" width="10.140625" style="0" bestFit="1" customWidth="1"/>
    <col min="10" max="12" width="15.421875" style="0" bestFit="1" customWidth="1"/>
    <col min="13" max="13" width="11.7109375" style="0" bestFit="1" customWidth="1"/>
    <col min="14" max="16" width="4.57421875" style="0" bestFit="1" customWidth="1"/>
    <col min="17" max="17" width="10.140625" style="0" bestFit="1" customWidth="1"/>
    <col min="18" max="18" width="13.8515625" style="0" bestFit="1" customWidth="1"/>
    <col min="19" max="19" width="15.421875" style="0" bestFit="1" customWidth="1"/>
    <col min="20" max="20" width="12.7109375" style="0" bestFit="1" customWidth="1"/>
    <col min="21" max="21" width="10.140625" style="0" bestFit="1" customWidth="1"/>
    <col min="22" max="22" width="11.7109375" style="0" bestFit="1" customWidth="1"/>
    <col min="23" max="23" width="15.421875" style="0" bestFit="1" customWidth="1"/>
    <col min="24" max="24" width="13.8515625" style="0" bestFit="1" customWidth="1"/>
    <col min="25" max="25" width="8.140625" style="0" bestFit="1" customWidth="1"/>
    <col min="26" max="26" width="15.421875" style="0" bestFit="1" customWidth="1"/>
    <col min="27" max="27" width="13.8515625" style="0" bestFit="1" customWidth="1"/>
    <col min="28" max="28" width="12.7109375" style="0" bestFit="1" customWidth="1"/>
    <col min="29" max="29" width="13.8515625" style="0" bestFit="1" customWidth="1"/>
    <col min="30" max="30" width="12.7109375" style="0" bestFit="1" customWidth="1"/>
    <col min="31" max="31" width="13.8515625" style="0" bestFit="1" customWidth="1"/>
    <col min="32" max="32" width="12.7109375" style="0" bestFit="1" customWidth="1"/>
    <col min="33" max="33" width="13.8515625" style="0" bestFit="1" customWidth="1"/>
    <col min="34" max="34" width="12.7109375" style="0" bestFit="1" customWidth="1"/>
    <col min="35" max="35" width="13.8515625" style="0" bestFit="1" customWidth="1"/>
    <col min="36" max="36" width="9.140625" style="0" bestFit="1" customWidth="1"/>
    <col min="37" max="37" width="13.8515625" style="0" bestFit="1" customWidth="1"/>
    <col min="38" max="38" width="15.421875" style="0" bestFit="1" customWidth="1"/>
    <col min="39" max="40" width="11.7109375" style="0" bestFit="1" customWidth="1"/>
    <col min="41" max="42" width="15.421875" style="0" bestFit="1" customWidth="1"/>
    <col min="43" max="43" width="5.00390625" style="0" bestFit="1" customWidth="1"/>
    <col min="44" max="45" width="13.8515625" style="0" bestFit="1" customWidth="1"/>
    <col min="46" max="46" width="11.7109375" style="0" bestFit="1" customWidth="1"/>
    <col min="47" max="48" width="15.421875" style="0" bestFit="1" customWidth="1"/>
    <col min="49" max="49" width="13.8515625" style="0" bestFit="1" customWidth="1"/>
    <col min="50" max="50" width="9.00390625" style="0" bestFit="1" customWidth="1"/>
    <col min="51" max="51" width="17.57421875" style="0" bestFit="1" customWidth="1"/>
    <col min="52" max="52" width="8.00390625" style="0" bestFit="1" customWidth="1"/>
    <col min="53" max="53" width="19.140625" style="0" bestFit="1" customWidth="1"/>
    <col min="54" max="54" width="11.00390625" style="0" bestFit="1" customWidth="1"/>
    <col min="55" max="55" width="19.140625" style="0" bestFit="1" customWidth="1"/>
    <col min="56" max="56" width="13.8515625" style="0" bestFit="1" customWidth="1"/>
    <col min="57" max="57" width="8.00390625" style="0" bestFit="1" customWidth="1"/>
    <col min="58" max="58" width="19.140625" style="0" bestFit="1" customWidth="1"/>
    <col min="59" max="59" width="11.00390625" style="0" bestFit="1" customWidth="1"/>
    <col min="60" max="60" width="17.57421875" style="0" bestFit="1" customWidth="1"/>
    <col min="61" max="61" width="15.421875" style="0" bestFit="1" customWidth="1"/>
    <col min="62" max="62" width="8.00390625" style="0" bestFit="1" customWidth="1"/>
    <col min="63" max="63" width="17.57421875" style="0" bestFit="1" customWidth="1"/>
    <col min="64" max="64" width="11.00390625" style="0" bestFit="1" customWidth="1"/>
    <col min="65" max="65" width="17.28125" style="0" bestFit="1" customWidth="1"/>
    <col min="66" max="66" width="14.57421875" style="0" bestFit="1" customWidth="1"/>
    <col min="67" max="67" width="15.421875" style="0" bestFit="1" customWidth="1"/>
    <col min="68" max="68" width="13.57421875" style="0" bestFit="1" customWidth="1"/>
    <col min="69" max="69" width="11.7109375" style="0" bestFit="1" customWidth="1"/>
    <col min="70" max="70" width="13.57421875" style="0" bestFit="1" customWidth="1"/>
    <col min="71" max="71" width="9.8515625" style="0" bestFit="1" customWidth="1"/>
    <col min="72" max="72" width="4.57421875" style="0" bestFit="1" customWidth="1"/>
    <col min="73" max="73" width="15.421875" style="0" bestFit="1" customWidth="1"/>
    <col min="74" max="74" width="13.8515625" style="0" bestFit="1" customWidth="1"/>
    <col min="75" max="76" width="12.421875" style="0" bestFit="1" customWidth="1"/>
    <col min="77" max="77" width="9.140625" style="0" bestFit="1" customWidth="1"/>
    <col min="78" max="78" width="13.8515625" style="0" bestFit="1" customWidth="1"/>
    <col min="79" max="79" width="6.57421875" style="0" bestFit="1" customWidth="1"/>
    <col min="80" max="80" width="15.421875" style="0" bestFit="1" customWidth="1"/>
    <col min="81" max="81" width="10.00390625" style="28" bestFit="1" customWidth="1"/>
    <col min="82" max="82" width="15.421875" style="0" bestFit="1" customWidth="1"/>
    <col min="83" max="83" width="10.140625" style="0" bestFit="1" customWidth="1"/>
    <col min="84" max="84" width="9.8515625" style="0" bestFit="1" customWidth="1"/>
    <col min="85" max="85" width="10.140625" style="0" bestFit="1" customWidth="1"/>
    <col min="86" max="86" width="15.421875" style="0" bestFit="1" customWidth="1"/>
    <col min="87" max="87" width="13.8515625" style="0" bestFit="1" customWidth="1"/>
    <col min="88" max="88" width="12.7109375" style="0" bestFit="1" customWidth="1"/>
    <col min="89" max="89" width="15.421875" style="0" bestFit="1" customWidth="1"/>
    <col min="90" max="90" width="11.7109375" style="0" bestFit="1" customWidth="1"/>
    <col min="91" max="92" width="12.7109375" style="0" bestFit="1" customWidth="1"/>
    <col min="93" max="94" width="10.8515625" style="0" bestFit="1" customWidth="1"/>
    <col min="95" max="95" width="9.421875" style="0" bestFit="1" customWidth="1"/>
    <col min="96" max="96" width="12.7109375" style="0" bestFit="1" customWidth="1"/>
    <col min="97" max="97" width="11.7109375" style="0" bestFit="1" customWidth="1"/>
    <col min="98" max="98" width="10.8515625" style="0" bestFit="1" customWidth="1"/>
    <col min="99" max="100" width="12.7109375" style="0" bestFit="1" customWidth="1"/>
    <col min="101" max="101" width="12.421875" style="0" bestFit="1" customWidth="1"/>
    <col min="102" max="102" width="10.8515625" style="0" bestFit="1" customWidth="1"/>
    <col min="103" max="103" width="9.7109375" style="0" bestFit="1" customWidth="1"/>
    <col min="104" max="104" width="12.7109375" style="0" bestFit="1" customWidth="1"/>
    <col min="105" max="105" width="15.421875" style="0" bestFit="1" customWidth="1"/>
    <col min="106" max="108" width="12.7109375" style="0" bestFit="1" customWidth="1"/>
    <col min="109" max="109" width="12.57421875" style="0" bestFit="1" customWidth="1"/>
    <col min="110" max="111" width="15.421875" style="0" bestFit="1" customWidth="1"/>
    <col min="112" max="112" width="12.7109375" style="0" bestFit="1" customWidth="1"/>
    <col min="113" max="113" width="15.421875" style="0" bestFit="1" customWidth="1"/>
    <col min="114" max="115" width="12.7109375" style="0" bestFit="1" customWidth="1"/>
    <col min="116" max="116" width="8.421875" style="0" bestFit="1" customWidth="1"/>
    <col min="117" max="117" width="10.8515625" style="0" bestFit="1" customWidth="1"/>
    <col min="118" max="118" width="9.7109375" style="0" bestFit="1" customWidth="1"/>
    <col min="119" max="119" width="12.7109375" style="0" bestFit="1" customWidth="1"/>
  </cols>
  <sheetData>
    <row r="1" spans="1:120" s="10" customFormat="1" ht="15">
      <c r="A1" s="10">
        <v>1</v>
      </c>
      <c r="B1" s="9" t="s">
        <v>579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19</v>
      </c>
      <c r="I1" s="9" t="s">
        <v>6</v>
      </c>
      <c r="J1" s="9" t="s">
        <v>7</v>
      </c>
      <c r="K1" s="9" t="s">
        <v>9</v>
      </c>
      <c r="L1" s="9" t="s">
        <v>8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38</v>
      </c>
      <c r="T1" s="9" t="s">
        <v>39</v>
      </c>
      <c r="U1" s="9" t="s">
        <v>40</v>
      </c>
      <c r="V1" s="9" t="s">
        <v>41</v>
      </c>
      <c r="W1" s="9" t="s">
        <v>42</v>
      </c>
      <c r="X1" s="9" t="s">
        <v>43</v>
      </c>
      <c r="Y1" s="9" t="s">
        <v>44</v>
      </c>
      <c r="Z1" s="9" t="s">
        <v>57</v>
      </c>
      <c r="AA1" s="9" t="s">
        <v>58</v>
      </c>
      <c r="AB1" s="9" t="s">
        <v>59</v>
      </c>
      <c r="AC1" s="9" t="s">
        <v>60</v>
      </c>
      <c r="AD1" s="9" t="s">
        <v>61</v>
      </c>
      <c r="AE1" s="9" t="s">
        <v>62</v>
      </c>
      <c r="AF1" s="9" t="s">
        <v>63</v>
      </c>
      <c r="AG1" s="9" t="s">
        <v>64</v>
      </c>
      <c r="AH1" s="9" t="s">
        <v>65</v>
      </c>
      <c r="AI1" s="9" t="s">
        <v>66</v>
      </c>
      <c r="AJ1" s="9" t="s">
        <v>67</v>
      </c>
      <c r="AK1" s="9" t="s">
        <v>68</v>
      </c>
      <c r="AL1" s="9" t="s">
        <v>87</v>
      </c>
      <c r="AM1" s="9" t="s">
        <v>88</v>
      </c>
      <c r="AN1" s="9" t="s">
        <v>89</v>
      </c>
      <c r="AO1" s="9" t="s">
        <v>90</v>
      </c>
      <c r="AP1" s="9" t="s">
        <v>588</v>
      </c>
      <c r="AQ1" s="9" t="s">
        <v>98</v>
      </c>
      <c r="AR1" s="9" t="s">
        <v>99</v>
      </c>
      <c r="AS1" s="9" t="s">
        <v>100</v>
      </c>
      <c r="AT1" s="9" t="s">
        <v>101</v>
      </c>
      <c r="AU1" s="9" t="s">
        <v>102</v>
      </c>
      <c r="AV1" s="9" t="s">
        <v>107</v>
      </c>
      <c r="AW1" s="9" t="s">
        <v>110</v>
      </c>
      <c r="AX1" s="9" t="s">
        <v>589</v>
      </c>
      <c r="AY1" s="9" t="s">
        <v>113</v>
      </c>
      <c r="AZ1" s="9" t="s">
        <v>116</v>
      </c>
      <c r="BA1" s="9" t="s">
        <v>117</v>
      </c>
      <c r="BB1" s="9" t="s">
        <v>118</v>
      </c>
      <c r="BC1" s="9" t="s">
        <v>119</v>
      </c>
      <c r="BD1" s="9" t="s">
        <v>120</v>
      </c>
      <c r="BE1" s="9" t="s">
        <v>126</v>
      </c>
      <c r="BF1" s="9" t="s">
        <v>127</v>
      </c>
      <c r="BG1" s="9" t="s">
        <v>128</v>
      </c>
      <c r="BH1" s="9" t="s">
        <v>129</v>
      </c>
      <c r="BI1" s="9" t="s">
        <v>130</v>
      </c>
      <c r="BJ1" s="9" t="s">
        <v>131</v>
      </c>
      <c r="BK1" s="9" t="s">
        <v>132</v>
      </c>
      <c r="BL1" s="9" t="s">
        <v>133</v>
      </c>
      <c r="BM1" s="9" t="s">
        <v>140</v>
      </c>
      <c r="BN1" s="9" t="s">
        <v>142</v>
      </c>
      <c r="BO1" s="9" t="s">
        <v>590</v>
      </c>
      <c r="BP1" s="9" t="s">
        <v>145</v>
      </c>
      <c r="BQ1" s="9" t="s">
        <v>591</v>
      </c>
      <c r="BR1" s="9" t="s">
        <v>146</v>
      </c>
      <c r="BS1" s="9" t="s">
        <v>147</v>
      </c>
      <c r="BT1" s="9" t="s">
        <v>148</v>
      </c>
      <c r="BU1" s="9" t="s">
        <v>150</v>
      </c>
      <c r="BV1" s="9" t="s">
        <v>151</v>
      </c>
      <c r="BW1" s="9" t="s">
        <v>580</v>
      </c>
      <c r="BX1" s="9" t="s">
        <v>581</v>
      </c>
      <c r="BY1" s="9" t="s">
        <v>582</v>
      </c>
      <c r="BZ1" s="9" t="s">
        <v>152</v>
      </c>
      <c r="CA1" s="9" t="s">
        <v>153</v>
      </c>
      <c r="CB1" s="9" t="s">
        <v>605</v>
      </c>
      <c r="CC1" s="9" t="s">
        <v>607</v>
      </c>
      <c r="CD1" s="9" t="s">
        <v>608</v>
      </c>
      <c r="CE1" s="9" t="s">
        <v>609</v>
      </c>
      <c r="CF1" s="9" t="s">
        <v>610</v>
      </c>
      <c r="CG1" s="9" t="s">
        <v>611</v>
      </c>
      <c r="CH1" s="9" t="s">
        <v>612</v>
      </c>
      <c r="CI1" s="9" t="s">
        <v>613</v>
      </c>
      <c r="CJ1" s="9" t="s">
        <v>614</v>
      </c>
      <c r="CK1" s="9" t="s">
        <v>615</v>
      </c>
      <c r="CL1" s="9" t="s">
        <v>616</v>
      </c>
      <c r="CM1" s="9" t="s">
        <v>617</v>
      </c>
      <c r="CN1" s="9" t="s">
        <v>618</v>
      </c>
      <c r="CO1" s="9" t="s">
        <v>739</v>
      </c>
      <c r="CP1" s="9" t="s">
        <v>619</v>
      </c>
      <c r="CQ1" s="9" t="s">
        <v>620</v>
      </c>
      <c r="CR1" s="9" t="s">
        <v>621</v>
      </c>
      <c r="CS1" s="9" t="s">
        <v>660</v>
      </c>
      <c r="CT1" s="9" t="s">
        <v>661</v>
      </c>
      <c r="CU1" s="9" t="s">
        <v>662</v>
      </c>
      <c r="CV1" s="9" t="s">
        <v>663</v>
      </c>
      <c r="CW1" s="9" t="s">
        <v>738</v>
      </c>
      <c r="CX1" s="9" t="s">
        <v>664</v>
      </c>
      <c r="CY1" s="9" t="s">
        <v>665</v>
      </c>
      <c r="CZ1" s="9" t="s">
        <v>666</v>
      </c>
      <c r="DA1" s="9" t="s">
        <v>667</v>
      </c>
      <c r="DB1" s="9" t="s">
        <v>668</v>
      </c>
      <c r="DC1" s="9" t="s">
        <v>669</v>
      </c>
      <c r="DD1" s="9" t="s">
        <v>670</v>
      </c>
      <c r="DE1" s="9" t="s">
        <v>671</v>
      </c>
      <c r="DF1" s="9" t="s">
        <v>672</v>
      </c>
      <c r="DG1" s="9" t="s">
        <v>673</v>
      </c>
      <c r="DH1" s="9" t="s">
        <v>674</v>
      </c>
      <c r="DI1" s="9" t="s">
        <v>675</v>
      </c>
      <c r="DJ1" s="9" t="s">
        <v>676</v>
      </c>
      <c r="DK1" s="9" t="s">
        <v>677</v>
      </c>
      <c r="DL1" s="9" t="s">
        <v>737</v>
      </c>
      <c r="DM1" s="9" t="s">
        <v>678</v>
      </c>
      <c r="DN1" s="9" t="s">
        <v>679</v>
      </c>
      <c r="DO1" s="9" t="s">
        <v>680</v>
      </c>
      <c r="DP1" s="9"/>
    </row>
    <row r="2" spans="1:104" ht="15">
      <c r="A2" t="s">
        <v>583</v>
      </c>
      <c r="B2" t="s">
        <v>584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</row>
    <row r="3" spans="1:119" ht="15">
      <c r="A3" s="9">
        <v>7</v>
      </c>
      <c r="B3" s="9" t="s">
        <v>159</v>
      </c>
      <c r="C3" s="9">
        <v>647</v>
      </c>
      <c r="D3" s="9">
        <v>653</v>
      </c>
      <c r="E3" s="9">
        <v>1300</v>
      </c>
      <c r="F3" s="9">
        <v>650</v>
      </c>
      <c r="G3" s="9">
        <v>28</v>
      </c>
      <c r="H3" s="9">
        <v>0</v>
      </c>
      <c r="I3" s="9">
        <v>678</v>
      </c>
      <c r="J3" s="9">
        <v>7683717.05</v>
      </c>
      <c r="K3" s="9">
        <v>1426731</v>
      </c>
      <c r="L3" s="9">
        <v>5000286</v>
      </c>
      <c r="M3" s="9">
        <v>0</v>
      </c>
      <c r="N3" s="9">
        <v>0</v>
      </c>
      <c r="O3" s="9">
        <v>0</v>
      </c>
      <c r="P3" s="9">
        <v>0</v>
      </c>
      <c r="Q3" s="9">
        <v>500</v>
      </c>
      <c r="R3" s="9">
        <v>1256200.05</v>
      </c>
      <c r="S3" s="9">
        <v>7683717.05</v>
      </c>
      <c r="T3" s="9">
        <v>332547</v>
      </c>
      <c r="U3" s="9">
        <v>0</v>
      </c>
      <c r="V3" s="9">
        <v>1000</v>
      </c>
      <c r="W3" s="9">
        <v>7350170.05</v>
      </c>
      <c r="X3" s="9">
        <v>1256200.05</v>
      </c>
      <c r="Y3" s="9">
        <v>0</v>
      </c>
      <c r="Z3" s="9">
        <v>6093970</v>
      </c>
      <c r="AA3" s="9">
        <v>541408</v>
      </c>
      <c r="AB3" s="9">
        <v>332547</v>
      </c>
      <c r="AC3" s="9">
        <v>197851</v>
      </c>
      <c r="AD3" s="9">
        <v>0</v>
      </c>
      <c r="AE3" s="9">
        <v>0</v>
      </c>
      <c r="AF3" s="9">
        <v>11010</v>
      </c>
      <c r="AG3" s="9">
        <v>607749.5</v>
      </c>
      <c r="AH3" s="9">
        <v>0</v>
      </c>
      <c r="AI3" s="9">
        <v>0</v>
      </c>
      <c r="AJ3" s="9">
        <v>0</v>
      </c>
      <c r="AK3" s="9">
        <v>596739.5</v>
      </c>
      <c r="AL3" s="9">
        <v>6690709.5</v>
      </c>
      <c r="AM3" s="9">
        <v>0</v>
      </c>
      <c r="AN3" s="9">
        <v>0</v>
      </c>
      <c r="AO3" s="9">
        <v>6690709.5</v>
      </c>
      <c r="AP3" s="9">
        <v>6690709.5</v>
      </c>
      <c r="AQ3" s="9">
        <v>1000</v>
      </c>
      <c r="AR3" s="9">
        <v>678000</v>
      </c>
      <c r="AS3" s="9">
        <v>678000</v>
      </c>
      <c r="AT3" s="9">
        <v>9653</v>
      </c>
      <c r="AU3" s="9">
        <v>6544734</v>
      </c>
      <c r="AV3" s="9">
        <v>5866734</v>
      </c>
      <c r="AW3" s="9">
        <v>145975.5</v>
      </c>
      <c r="AX3" s="9">
        <v>263095</v>
      </c>
      <c r="AY3" s="9">
        <v>178378165</v>
      </c>
      <c r="AZ3" s="9">
        <v>1930000</v>
      </c>
      <c r="BA3" s="9">
        <v>1308540000</v>
      </c>
      <c r="BB3" s="9">
        <v>0.00051813</v>
      </c>
      <c r="BC3" s="9">
        <v>1130161835</v>
      </c>
      <c r="BD3" s="9">
        <v>585570.75</v>
      </c>
      <c r="BE3" s="9">
        <v>948135</v>
      </c>
      <c r="BF3" s="9">
        <v>642835530</v>
      </c>
      <c r="BG3" s="9">
        <v>0.00912634</v>
      </c>
      <c r="BH3" s="9">
        <v>464457365</v>
      </c>
      <c r="BI3" s="9">
        <v>4238795.83</v>
      </c>
      <c r="BJ3" s="9">
        <v>564032</v>
      </c>
      <c r="BK3" s="9">
        <v>382413696</v>
      </c>
      <c r="BL3" s="9">
        <v>0.00038172</v>
      </c>
      <c r="BM3" s="9">
        <v>204035531</v>
      </c>
      <c r="BN3" s="9">
        <v>77884.44</v>
      </c>
      <c r="BO3" s="9">
        <v>4902251</v>
      </c>
      <c r="BP3" s="9">
        <v>0</v>
      </c>
      <c r="BQ3" s="9">
        <v>0</v>
      </c>
      <c r="BR3" s="9">
        <v>-70906</v>
      </c>
      <c r="BS3" s="9">
        <v>-8</v>
      </c>
      <c r="BT3" s="9">
        <v>0</v>
      </c>
      <c r="BU3" s="9">
        <v>4831337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0</v>
      </c>
      <c r="CB3" s="9">
        <v>4831337</v>
      </c>
      <c r="CC3" s="9">
        <v>0</v>
      </c>
      <c r="CD3" s="9">
        <v>4831337</v>
      </c>
      <c r="CE3" s="9">
        <v>678</v>
      </c>
      <c r="CF3" s="9">
        <v>0</v>
      </c>
      <c r="CG3" s="9">
        <v>678</v>
      </c>
      <c r="CH3" s="9">
        <v>6093970</v>
      </c>
      <c r="CI3" s="9">
        <v>596739.5</v>
      </c>
      <c r="CJ3" s="9">
        <v>0</v>
      </c>
      <c r="CK3" s="9">
        <v>6690709.5</v>
      </c>
      <c r="CL3" s="9">
        <v>9868.3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7230.46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4990123.11</v>
      </c>
      <c r="DB3" s="9">
        <v>0</v>
      </c>
      <c r="DC3" s="9">
        <v>0</v>
      </c>
      <c r="DD3" s="9">
        <v>0</v>
      </c>
      <c r="DE3" s="9">
        <v>0</v>
      </c>
      <c r="DF3" s="9">
        <v>4990123.11</v>
      </c>
      <c r="DG3" s="9">
        <v>4491110.799000001</v>
      </c>
      <c r="DH3" s="9">
        <v>0</v>
      </c>
      <c r="DI3" s="9">
        <v>4902251.0200000005</v>
      </c>
      <c r="DJ3" s="9">
        <v>0</v>
      </c>
      <c r="DK3" s="9">
        <v>0</v>
      </c>
      <c r="DL3" s="9">
        <v>0</v>
      </c>
      <c r="DM3" s="9">
        <v>0</v>
      </c>
      <c r="DN3" s="9">
        <v>0</v>
      </c>
      <c r="DO3" s="9">
        <v>0</v>
      </c>
    </row>
    <row r="4" spans="1:119" ht="15">
      <c r="A4" s="9">
        <v>14</v>
      </c>
      <c r="B4" s="9" t="s">
        <v>160</v>
      </c>
      <c r="C4" s="9">
        <v>1802</v>
      </c>
      <c r="D4" s="9">
        <v>1767</v>
      </c>
      <c r="E4" s="9">
        <v>3569</v>
      </c>
      <c r="F4" s="9">
        <v>1785</v>
      </c>
      <c r="G4" s="9">
        <v>60</v>
      </c>
      <c r="H4" s="9">
        <v>0</v>
      </c>
      <c r="I4" s="9">
        <v>1845</v>
      </c>
      <c r="J4" s="9">
        <v>20788626</v>
      </c>
      <c r="K4" s="9">
        <v>12720422</v>
      </c>
      <c r="L4" s="9">
        <v>5605107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2463097</v>
      </c>
      <c r="S4" s="9">
        <v>21111026.36</v>
      </c>
      <c r="T4" s="9">
        <v>145000</v>
      </c>
      <c r="U4" s="9">
        <v>0</v>
      </c>
      <c r="V4" s="9">
        <v>400</v>
      </c>
      <c r="W4" s="9">
        <v>20965626.36</v>
      </c>
      <c r="X4" s="9">
        <v>2463097</v>
      </c>
      <c r="Y4" s="9">
        <v>0</v>
      </c>
      <c r="Z4" s="9">
        <v>18502529.36</v>
      </c>
      <c r="AA4" s="9">
        <v>965411</v>
      </c>
      <c r="AB4" s="9">
        <v>145000</v>
      </c>
      <c r="AC4" s="9">
        <v>813211</v>
      </c>
      <c r="AD4" s="9">
        <v>0</v>
      </c>
      <c r="AE4" s="9">
        <v>0</v>
      </c>
      <c r="AF4" s="9">
        <v>7200</v>
      </c>
      <c r="AG4" s="9">
        <v>1714810</v>
      </c>
      <c r="AH4" s="9">
        <v>0</v>
      </c>
      <c r="AI4" s="9">
        <v>0</v>
      </c>
      <c r="AJ4" s="9">
        <v>0</v>
      </c>
      <c r="AK4" s="9">
        <v>1707610</v>
      </c>
      <c r="AL4" s="9">
        <v>20210139.36</v>
      </c>
      <c r="AM4" s="9">
        <v>0</v>
      </c>
      <c r="AN4" s="9">
        <v>0</v>
      </c>
      <c r="AO4" s="9">
        <v>20210139.36</v>
      </c>
      <c r="AP4" s="9">
        <v>20210139.36</v>
      </c>
      <c r="AQ4" s="9">
        <v>1000</v>
      </c>
      <c r="AR4" s="9">
        <v>1845000</v>
      </c>
      <c r="AS4" s="9">
        <v>1845000</v>
      </c>
      <c r="AT4" s="9">
        <v>9653</v>
      </c>
      <c r="AU4" s="9">
        <v>17809785</v>
      </c>
      <c r="AV4" s="9">
        <v>15964785</v>
      </c>
      <c r="AW4" s="9">
        <v>2400354.3599999994</v>
      </c>
      <c r="AX4" s="9">
        <v>772397</v>
      </c>
      <c r="AY4" s="9">
        <v>1425072914</v>
      </c>
      <c r="AZ4" s="9">
        <v>1930000</v>
      </c>
      <c r="BA4" s="9">
        <v>3560850000</v>
      </c>
      <c r="BB4" s="9">
        <v>0.00051813</v>
      </c>
      <c r="BC4" s="9">
        <v>2135777086</v>
      </c>
      <c r="BD4" s="9">
        <v>1106610.18</v>
      </c>
      <c r="BE4" s="9">
        <v>948135</v>
      </c>
      <c r="BF4" s="9">
        <v>1749309075</v>
      </c>
      <c r="BG4" s="9">
        <v>0.00912634</v>
      </c>
      <c r="BH4" s="9">
        <v>324236161</v>
      </c>
      <c r="BI4" s="9">
        <v>2959089.45</v>
      </c>
      <c r="BJ4" s="9">
        <v>564032</v>
      </c>
      <c r="BK4" s="9">
        <v>1040639040</v>
      </c>
      <c r="BL4" s="9">
        <v>0.00230662</v>
      </c>
      <c r="BM4" s="9">
        <v>-384433874</v>
      </c>
      <c r="BN4" s="9">
        <v>-886742.86</v>
      </c>
      <c r="BO4" s="9">
        <v>3178957</v>
      </c>
      <c r="BP4" s="9">
        <v>0</v>
      </c>
      <c r="BQ4" s="9">
        <v>0</v>
      </c>
      <c r="BR4" s="9">
        <v>-45981</v>
      </c>
      <c r="BS4" s="9">
        <v>-75</v>
      </c>
      <c r="BT4" s="9">
        <v>0</v>
      </c>
      <c r="BU4" s="9">
        <v>3132901</v>
      </c>
      <c r="BV4" s="9">
        <v>1741243</v>
      </c>
      <c r="BW4" s="9">
        <v>0</v>
      </c>
      <c r="BX4" s="9">
        <v>-25185</v>
      </c>
      <c r="BY4" s="9">
        <v>0</v>
      </c>
      <c r="BZ4" s="9">
        <v>1716058</v>
      </c>
      <c r="CA4" s="9">
        <v>1</v>
      </c>
      <c r="CB4" s="9">
        <v>4848960</v>
      </c>
      <c r="CC4" s="9">
        <v>0</v>
      </c>
      <c r="CD4" s="9">
        <v>4848960</v>
      </c>
      <c r="CE4" s="9">
        <v>1845</v>
      </c>
      <c r="CF4" s="9">
        <v>0</v>
      </c>
      <c r="CG4" s="9">
        <v>1845</v>
      </c>
      <c r="CH4" s="9">
        <v>18502529.36</v>
      </c>
      <c r="CI4" s="9">
        <v>1707610</v>
      </c>
      <c r="CJ4" s="9">
        <v>0</v>
      </c>
      <c r="CK4" s="9">
        <v>20210139.36</v>
      </c>
      <c r="CL4" s="9">
        <v>10954.01</v>
      </c>
      <c r="CM4" s="9">
        <v>0</v>
      </c>
      <c r="CN4" s="9">
        <v>0</v>
      </c>
      <c r="CO4" s="9">
        <v>0</v>
      </c>
      <c r="CP4" s="9">
        <v>0</v>
      </c>
      <c r="CQ4" s="9">
        <v>0</v>
      </c>
      <c r="CR4" s="9">
        <v>0</v>
      </c>
      <c r="CS4" s="9">
        <v>1723.01</v>
      </c>
      <c r="CT4" s="9">
        <v>0</v>
      </c>
      <c r="CU4" s="9">
        <v>0</v>
      </c>
      <c r="CV4" s="9">
        <v>0</v>
      </c>
      <c r="CW4" s="9">
        <v>0</v>
      </c>
      <c r="CX4" s="9">
        <v>0</v>
      </c>
      <c r="CY4" s="9">
        <v>0</v>
      </c>
      <c r="CZ4" s="9">
        <v>0</v>
      </c>
      <c r="DA4" s="9">
        <v>5466889.14</v>
      </c>
      <c r="DB4" s="9">
        <v>0</v>
      </c>
      <c r="DC4" s="9">
        <v>0</v>
      </c>
      <c r="DD4" s="9">
        <v>0</v>
      </c>
      <c r="DE4" s="9">
        <v>0</v>
      </c>
      <c r="DF4" s="9">
        <v>5466889.14</v>
      </c>
      <c r="DG4" s="9">
        <v>4920200.226</v>
      </c>
      <c r="DH4" s="9">
        <v>0</v>
      </c>
      <c r="DI4" s="9">
        <v>4920200.226</v>
      </c>
      <c r="DJ4" s="9">
        <v>1741243</v>
      </c>
      <c r="DK4" s="9">
        <v>1741243</v>
      </c>
      <c r="DL4" s="9">
        <v>0</v>
      </c>
      <c r="DM4" s="9">
        <v>-25185</v>
      </c>
      <c r="DN4" s="9">
        <v>0</v>
      </c>
      <c r="DO4" s="9">
        <v>1716058</v>
      </c>
    </row>
    <row r="5" spans="1:119" ht="15">
      <c r="A5" s="9">
        <v>63</v>
      </c>
      <c r="B5" s="9" t="s">
        <v>161</v>
      </c>
      <c r="C5" s="9">
        <v>420</v>
      </c>
      <c r="D5" s="9">
        <v>433</v>
      </c>
      <c r="E5" s="9">
        <v>853</v>
      </c>
      <c r="F5" s="9">
        <v>427</v>
      </c>
      <c r="G5" s="9">
        <v>7</v>
      </c>
      <c r="H5" s="9">
        <v>0</v>
      </c>
      <c r="I5" s="9">
        <v>434</v>
      </c>
      <c r="J5" s="9">
        <v>5397186</v>
      </c>
      <c r="K5" s="9">
        <v>2249725</v>
      </c>
      <c r="L5" s="9">
        <v>2667114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480347</v>
      </c>
      <c r="S5" s="9">
        <v>5300668</v>
      </c>
      <c r="T5" s="9">
        <v>0</v>
      </c>
      <c r="U5" s="9">
        <v>0</v>
      </c>
      <c r="V5" s="9">
        <v>0</v>
      </c>
      <c r="W5" s="9">
        <v>5300668</v>
      </c>
      <c r="X5" s="9">
        <v>480347</v>
      </c>
      <c r="Y5" s="9">
        <v>0</v>
      </c>
      <c r="Z5" s="9">
        <v>4820321</v>
      </c>
      <c r="AA5" s="9">
        <v>384970</v>
      </c>
      <c r="AB5" s="9">
        <v>0</v>
      </c>
      <c r="AC5" s="9">
        <v>384970</v>
      </c>
      <c r="AD5" s="9">
        <v>0</v>
      </c>
      <c r="AE5" s="9">
        <v>0</v>
      </c>
      <c r="AF5" s="9">
        <v>0</v>
      </c>
      <c r="AG5" s="9">
        <v>389580</v>
      </c>
      <c r="AH5" s="9">
        <v>0</v>
      </c>
      <c r="AI5" s="9">
        <v>0</v>
      </c>
      <c r="AJ5" s="9">
        <v>0</v>
      </c>
      <c r="AK5" s="9">
        <v>389580</v>
      </c>
      <c r="AL5" s="9">
        <v>5209901</v>
      </c>
      <c r="AM5" s="9">
        <v>0</v>
      </c>
      <c r="AN5" s="9">
        <v>0</v>
      </c>
      <c r="AO5" s="9">
        <v>5209901</v>
      </c>
      <c r="AP5" s="9">
        <v>5209901</v>
      </c>
      <c r="AQ5" s="9">
        <v>1000</v>
      </c>
      <c r="AR5" s="9">
        <v>434000</v>
      </c>
      <c r="AS5" s="9">
        <v>434000</v>
      </c>
      <c r="AT5" s="9">
        <v>9653</v>
      </c>
      <c r="AU5" s="9">
        <v>4189402</v>
      </c>
      <c r="AV5" s="9">
        <v>3755402</v>
      </c>
      <c r="AW5" s="9">
        <v>1020499</v>
      </c>
      <c r="AX5" s="9">
        <v>509239</v>
      </c>
      <c r="AY5" s="9">
        <v>221009642</v>
      </c>
      <c r="AZ5" s="9">
        <v>1930000</v>
      </c>
      <c r="BA5" s="9">
        <v>837620000</v>
      </c>
      <c r="BB5" s="9">
        <v>0.00051813</v>
      </c>
      <c r="BC5" s="9">
        <v>616610358</v>
      </c>
      <c r="BD5" s="9">
        <v>319484.32</v>
      </c>
      <c r="BE5" s="9">
        <v>948135</v>
      </c>
      <c r="BF5" s="9">
        <v>411490590</v>
      </c>
      <c r="BG5" s="9">
        <v>0.00912634</v>
      </c>
      <c r="BH5" s="9">
        <v>190480948</v>
      </c>
      <c r="BI5" s="9">
        <v>1738393.89</v>
      </c>
      <c r="BJ5" s="9">
        <v>564032</v>
      </c>
      <c r="BK5" s="9">
        <v>244789888</v>
      </c>
      <c r="BL5" s="9">
        <v>0.00416888</v>
      </c>
      <c r="BM5" s="9">
        <v>23780246</v>
      </c>
      <c r="BN5" s="9">
        <v>99136.99</v>
      </c>
      <c r="BO5" s="9">
        <v>2157015</v>
      </c>
      <c r="BP5" s="9">
        <v>0</v>
      </c>
      <c r="BQ5" s="9">
        <v>0</v>
      </c>
      <c r="BR5" s="9">
        <v>-31199</v>
      </c>
      <c r="BS5" s="9">
        <v>-11</v>
      </c>
      <c r="BT5" s="9">
        <v>0</v>
      </c>
      <c r="BU5" s="9">
        <v>2125805</v>
      </c>
      <c r="BV5" s="9">
        <v>265949</v>
      </c>
      <c r="BW5" s="9">
        <v>0</v>
      </c>
      <c r="BX5" s="9">
        <v>-3847</v>
      </c>
      <c r="BY5" s="9">
        <v>0</v>
      </c>
      <c r="BZ5" s="9">
        <v>262102</v>
      </c>
      <c r="CA5" s="9">
        <v>0</v>
      </c>
      <c r="CB5" s="9">
        <v>2387907</v>
      </c>
      <c r="CC5" s="9">
        <v>0</v>
      </c>
      <c r="CD5" s="9">
        <v>2387907</v>
      </c>
      <c r="CE5" s="9">
        <v>434</v>
      </c>
      <c r="CF5" s="9">
        <v>0</v>
      </c>
      <c r="CG5" s="9">
        <v>434</v>
      </c>
      <c r="CH5" s="9">
        <v>4820321</v>
      </c>
      <c r="CI5" s="9">
        <v>389580</v>
      </c>
      <c r="CJ5" s="9">
        <v>0</v>
      </c>
      <c r="CK5" s="9">
        <v>5209901</v>
      </c>
      <c r="CL5" s="9">
        <v>12004.38</v>
      </c>
      <c r="CM5" s="9">
        <v>0</v>
      </c>
      <c r="CN5" s="9">
        <v>0</v>
      </c>
      <c r="CO5" s="9">
        <v>0</v>
      </c>
      <c r="CP5" s="9">
        <v>0</v>
      </c>
      <c r="CQ5" s="9">
        <v>0</v>
      </c>
      <c r="CR5" s="9">
        <v>0</v>
      </c>
      <c r="CS5" s="9">
        <v>4970.08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9">
        <v>0</v>
      </c>
      <c r="DA5" s="9">
        <v>2692182.98</v>
      </c>
      <c r="DB5" s="9">
        <v>0</v>
      </c>
      <c r="DC5" s="9">
        <v>0</v>
      </c>
      <c r="DD5" s="9">
        <v>0</v>
      </c>
      <c r="DE5" s="9">
        <v>0</v>
      </c>
      <c r="DF5" s="9">
        <v>2692182.98</v>
      </c>
      <c r="DG5" s="9">
        <v>2422964.682</v>
      </c>
      <c r="DH5" s="9">
        <v>0</v>
      </c>
      <c r="DI5" s="9">
        <v>2422964.682</v>
      </c>
      <c r="DJ5" s="9">
        <v>265949</v>
      </c>
      <c r="DK5" s="9">
        <v>265949</v>
      </c>
      <c r="DL5" s="9">
        <v>0</v>
      </c>
      <c r="DM5" s="9">
        <v>-3847</v>
      </c>
      <c r="DN5" s="9">
        <v>0</v>
      </c>
      <c r="DO5" s="9">
        <v>262102</v>
      </c>
    </row>
    <row r="6" spans="1:119" ht="15">
      <c r="A6" s="9">
        <v>70</v>
      </c>
      <c r="B6" s="9" t="s">
        <v>162</v>
      </c>
      <c r="C6" s="9">
        <v>618</v>
      </c>
      <c r="D6" s="9">
        <v>611</v>
      </c>
      <c r="E6" s="9">
        <v>1229</v>
      </c>
      <c r="F6" s="9">
        <v>615</v>
      </c>
      <c r="G6" s="9">
        <v>14</v>
      </c>
      <c r="H6" s="9">
        <v>0</v>
      </c>
      <c r="I6" s="9">
        <v>629</v>
      </c>
      <c r="J6" s="9">
        <v>7054296</v>
      </c>
      <c r="K6" s="9">
        <v>2984072</v>
      </c>
      <c r="L6" s="9">
        <v>3270352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799872</v>
      </c>
      <c r="S6" s="9">
        <v>7054296</v>
      </c>
      <c r="T6" s="9">
        <v>0</v>
      </c>
      <c r="U6" s="9">
        <v>0</v>
      </c>
      <c r="V6" s="9">
        <v>0</v>
      </c>
      <c r="W6" s="9">
        <v>7054296</v>
      </c>
      <c r="X6" s="9">
        <v>799872</v>
      </c>
      <c r="Y6" s="9">
        <v>0</v>
      </c>
      <c r="Z6" s="9">
        <v>6254424</v>
      </c>
      <c r="AA6" s="9">
        <v>340686</v>
      </c>
      <c r="AB6" s="9">
        <v>0</v>
      </c>
      <c r="AC6" s="9">
        <v>340086</v>
      </c>
      <c r="AD6" s="9">
        <v>0</v>
      </c>
      <c r="AE6" s="9">
        <v>0</v>
      </c>
      <c r="AF6" s="9">
        <v>600</v>
      </c>
      <c r="AG6" s="9">
        <v>344305</v>
      </c>
      <c r="AH6" s="9">
        <v>0</v>
      </c>
      <c r="AI6" s="9">
        <v>0</v>
      </c>
      <c r="AJ6" s="9">
        <v>0</v>
      </c>
      <c r="AK6" s="9">
        <v>343705</v>
      </c>
      <c r="AL6" s="9">
        <v>6598129</v>
      </c>
      <c r="AM6" s="9">
        <v>0</v>
      </c>
      <c r="AN6" s="9">
        <v>0</v>
      </c>
      <c r="AO6" s="9">
        <v>6598129</v>
      </c>
      <c r="AP6" s="9">
        <v>6598129</v>
      </c>
      <c r="AQ6" s="9">
        <v>1000</v>
      </c>
      <c r="AR6" s="9">
        <v>629000</v>
      </c>
      <c r="AS6" s="9">
        <v>629000</v>
      </c>
      <c r="AT6" s="9">
        <v>9653</v>
      </c>
      <c r="AU6" s="9">
        <v>6071737</v>
      </c>
      <c r="AV6" s="9">
        <v>5442737</v>
      </c>
      <c r="AW6" s="9">
        <v>526392</v>
      </c>
      <c r="AX6" s="9">
        <v>555436</v>
      </c>
      <c r="AY6" s="9">
        <v>349369387</v>
      </c>
      <c r="AZ6" s="9">
        <v>1930000</v>
      </c>
      <c r="BA6" s="9">
        <v>1213970000</v>
      </c>
      <c r="BB6" s="9">
        <v>0.00051813</v>
      </c>
      <c r="BC6" s="9">
        <v>864600613</v>
      </c>
      <c r="BD6" s="9">
        <v>447975.52</v>
      </c>
      <c r="BE6" s="9">
        <v>948135</v>
      </c>
      <c r="BF6" s="9">
        <v>596376915</v>
      </c>
      <c r="BG6" s="9">
        <v>0.00912634</v>
      </c>
      <c r="BH6" s="9">
        <v>247007528</v>
      </c>
      <c r="BI6" s="9">
        <v>2254274.68</v>
      </c>
      <c r="BJ6" s="9">
        <v>564032</v>
      </c>
      <c r="BK6" s="9">
        <v>354776128</v>
      </c>
      <c r="BL6" s="9">
        <v>0.00148373</v>
      </c>
      <c r="BM6" s="9">
        <v>5406741</v>
      </c>
      <c r="BN6" s="9">
        <v>8022.14</v>
      </c>
      <c r="BO6" s="9">
        <v>2710272</v>
      </c>
      <c r="BP6" s="9">
        <v>0</v>
      </c>
      <c r="BQ6" s="9">
        <v>0</v>
      </c>
      <c r="BR6" s="9">
        <v>-39201</v>
      </c>
      <c r="BS6" s="9">
        <v>-17</v>
      </c>
      <c r="BT6" s="9">
        <v>0</v>
      </c>
      <c r="BU6" s="9">
        <v>2671054</v>
      </c>
      <c r="BV6" s="9">
        <v>246492</v>
      </c>
      <c r="BW6" s="9">
        <v>0</v>
      </c>
      <c r="BX6" s="9">
        <v>-3565</v>
      </c>
      <c r="BY6" s="9">
        <v>0</v>
      </c>
      <c r="BZ6" s="9">
        <v>242927</v>
      </c>
      <c r="CA6" s="9">
        <v>0</v>
      </c>
      <c r="CB6" s="9">
        <v>2913981</v>
      </c>
      <c r="CC6" s="9">
        <v>0</v>
      </c>
      <c r="CD6" s="9">
        <v>2913981</v>
      </c>
      <c r="CE6" s="9">
        <v>629</v>
      </c>
      <c r="CF6" s="9">
        <v>0</v>
      </c>
      <c r="CG6" s="9">
        <v>629</v>
      </c>
      <c r="CH6" s="9">
        <v>6254424</v>
      </c>
      <c r="CI6" s="9">
        <v>343705</v>
      </c>
      <c r="CJ6" s="9">
        <v>0</v>
      </c>
      <c r="CK6" s="9">
        <v>6598129</v>
      </c>
      <c r="CL6" s="9">
        <v>10489.87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4308.86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3313494.04</v>
      </c>
      <c r="DB6" s="9">
        <v>0</v>
      </c>
      <c r="DC6" s="9">
        <v>0</v>
      </c>
      <c r="DD6" s="9">
        <v>0</v>
      </c>
      <c r="DE6" s="9">
        <v>28200</v>
      </c>
      <c r="DF6" s="9">
        <v>3285294.04</v>
      </c>
      <c r="DG6" s="9">
        <v>2956764.636</v>
      </c>
      <c r="DH6" s="9">
        <v>0</v>
      </c>
      <c r="DI6" s="9">
        <v>2956764.636</v>
      </c>
      <c r="DJ6" s="9">
        <v>246492</v>
      </c>
      <c r="DK6" s="9">
        <v>246492</v>
      </c>
      <c r="DL6" s="9">
        <v>0</v>
      </c>
      <c r="DM6" s="9">
        <v>-3565</v>
      </c>
      <c r="DN6" s="9">
        <v>0</v>
      </c>
      <c r="DO6" s="9">
        <v>242927</v>
      </c>
    </row>
    <row r="7" spans="1:119" ht="15">
      <c r="A7" s="9">
        <v>84</v>
      </c>
      <c r="B7" s="9" t="s">
        <v>163</v>
      </c>
      <c r="C7" s="9">
        <v>240</v>
      </c>
      <c r="D7" s="9">
        <v>242</v>
      </c>
      <c r="E7" s="9">
        <v>482</v>
      </c>
      <c r="F7" s="9">
        <v>241</v>
      </c>
      <c r="G7" s="9">
        <v>9</v>
      </c>
      <c r="H7" s="9">
        <v>0</v>
      </c>
      <c r="I7" s="9">
        <v>250</v>
      </c>
      <c r="J7" s="9">
        <v>3173256</v>
      </c>
      <c r="K7" s="9">
        <v>1430443</v>
      </c>
      <c r="L7" s="9">
        <v>1323453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419360</v>
      </c>
      <c r="S7" s="9">
        <v>3331782.28</v>
      </c>
      <c r="T7" s="9">
        <v>31120.28</v>
      </c>
      <c r="U7" s="9">
        <v>0</v>
      </c>
      <c r="V7" s="9">
        <v>0</v>
      </c>
      <c r="W7" s="9">
        <v>3300662</v>
      </c>
      <c r="X7" s="9">
        <v>419360</v>
      </c>
      <c r="Y7" s="9">
        <v>0</v>
      </c>
      <c r="Z7" s="9">
        <v>2881302</v>
      </c>
      <c r="AA7" s="9">
        <v>383765.45</v>
      </c>
      <c r="AB7" s="9">
        <v>31120.28</v>
      </c>
      <c r="AC7" s="9">
        <v>0</v>
      </c>
      <c r="AD7" s="9">
        <v>0</v>
      </c>
      <c r="AE7" s="9">
        <v>352645.17</v>
      </c>
      <c r="AF7" s="9">
        <v>0</v>
      </c>
      <c r="AG7" s="9">
        <v>383765.45</v>
      </c>
      <c r="AH7" s="9">
        <v>1758.05</v>
      </c>
      <c r="AI7" s="9">
        <v>352645.17</v>
      </c>
      <c r="AJ7" s="9">
        <v>0</v>
      </c>
      <c r="AK7" s="9">
        <v>32878.33</v>
      </c>
      <c r="AL7" s="9">
        <v>2914180.33</v>
      </c>
      <c r="AM7" s="9">
        <v>0</v>
      </c>
      <c r="AN7" s="9">
        <v>0</v>
      </c>
      <c r="AO7" s="9">
        <v>2914180.33</v>
      </c>
      <c r="AP7" s="9">
        <v>2914180.33</v>
      </c>
      <c r="AQ7" s="9">
        <v>1000</v>
      </c>
      <c r="AR7" s="9">
        <v>250000</v>
      </c>
      <c r="AS7" s="9">
        <v>250000</v>
      </c>
      <c r="AT7" s="9">
        <v>9653</v>
      </c>
      <c r="AU7" s="9">
        <v>2413250</v>
      </c>
      <c r="AV7" s="9">
        <v>2163250</v>
      </c>
      <c r="AW7" s="9">
        <v>500930.3300000001</v>
      </c>
      <c r="AX7" s="9">
        <v>643789</v>
      </c>
      <c r="AY7" s="9">
        <v>160947246</v>
      </c>
      <c r="AZ7" s="9">
        <v>1930000</v>
      </c>
      <c r="BA7" s="9">
        <v>482500000</v>
      </c>
      <c r="BB7" s="9">
        <v>0.00051813</v>
      </c>
      <c r="BC7" s="9">
        <v>321552754</v>
      </c>
      <c r="BD7" s="9">
        <v>166606.13</v>
      </c>
      <c r="BE7" s="9">
        <v>948135</v>
      </c>
      <c r="BF7" s="9">
        <v>237033750</v>
      </c>
      <c r="BG7" s="9">
        <v>0.00912634</v>
      </c>
      <c r="BH7" s="9">
        <v>76086504</v>
      </c>
      <c r="BI7" s="9">
        <v>694391.3</v>
      </c>
      <c r="BJ7" s="9">
        <v>564032</v>
      </c>
      <c r="BK7" s="9">
        <v>141008000</v>
      </c>
      <c r="BL7" s="9">
        <v>0.0035525</v>
      </c>
      <c r="BM7" s="9">
        <v>-19939246</v>
      </c>
      <c r="BN7" s="9">
        <v>-70834.17</v>
      </c>
      <c r="BO7" s="9">
        <v>790163</v>
      </c>
      <c r="BP7" s="9">
        <v>0</v>
      </c>
      <c r="BQ7" s="9">
        <v>0</v>
      </c>
      <c r="BR7" s="9">
        <v>-11429</v>
      </c>
      <c r="BS7" s="9">
        <v>-8</v>
      </c>
      <c r="BT7" s="9">
        <v>0</v>
      </c>
      <c r="BU7" s="9">
        <v>778726</v>
      </c>
      <c r="BV7" s="9">
        <v>416686</v>
      </c>
      <c r="BW7" s="9">
        <v>0</v>
      </c>
      <c r="BX7" s="9">
        <v>-6027</v>
      </c>
      <c r="BY7" s="9">
        <v>0</v>
      </c>
      <c r="BZ7" s="9">
        <v>410659</v>
      </c>
      <c r="CA7" s="9">
        <v>0</v>
      </c>
      <c r="CB7" s="9">
        <v>1189385</v>
      </c>
      <c r="CC7" s="9">
        <v>0</v>
      </c>
      <c r="CD7" s="9">
        <v>1189385</v>
      </c>
      <c r="CE7" s="9">
        <v>250</v>
      </c>
      <c r="CF7" s="9">
        <v>0</v>
      </c>
      <c r="CG7" s="9">
        <v>250</v>
      </c>
      <c r="CH7" s="9">
        <v>2881302</v>
      </c>
      <c r="CI7" s="9">
        <v>32878.33</v>
      </c>
      <c r="CJ7" s="9">
        <v>0</v>
      </c>
      <c r="CK7" s="9">
        <v>2914180.33</v>
      </c>
      <c r="CL7" s="9">
        <v>11656.72</v>
      </c>
      <c r="CM7" s="9">
        <v>0</v>
      </c>
      <c r="CN7" s="9">
        <v>0</v>
      </c>
      <c r="CO7" s="9">
        <v>0</v>
      </c>
      <c r="CP7" s="9">
        <v>0</v>
      </c>
      <c r="CQ7" s="9">
        <v>0</v>
      </c>
      <c r="CR7" s="9">
        <v>0</v>
      </c>
      <c r="CS7" s="9">
        <v>3160.65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1340944.15</v>
      </c>
      <c r="DB7" s="9">
        <v>0</v>
      </c>
      <c r="DC7" s="9">
        <v>0</v>
      </c>
      <c r="DD7" s="9">
        <v>0</v>
      </c>
      <c r="DE7" s="9">
        <v>0</v>
      </c>
      <c r="DF7" s="9">
        <v>1340944.15</v>
      </c>
      <c r="DG7" s="9">
        <v>1206849.7349999999</v>
      </c>
      <c r="DH7" s="9">
        <v>0</v>
      </c>
      <c r="DI7" s="9">
        <v>1206849.7349999999</v>
      </c>
      <c r="DJ7" s="9">
        <v>416686</v>
      </c>
      <c r="DK7" s="9">
        <v>416686</v>
      </c>
      <c r="DL7" s="9">
        <v>0</v>
      </c>
      <c r="DM7" s="9">
        <v>-6027</v>
      </c>
      <c r="DN7" s="9">
        <v>0</v>
      </c>
      <c r="DO7" s="9">
        <v>410659</v>
      </c>
    </row>
    <row r="8" spans="1:119" ht="15">
      <c r="A8" s="9">
        <v>91</v>
      </c>
      <c r="B8" s="9" t="s">
        <v>164</v>
      </c>
      <c r="C8" s="9">
        <v>577</v>
      </c>
      <c r="D8" s="9">
        <v>590</v>
      </c>
      <c r="E8" s="9">
        <v>1167</v>
      </c>
      <c r="F8" s="9">
        <v>584</v>
      </c>
      <c r="G8" s="9">
        <v>18</v>
      </c>
      <c r="H8" s="9">
        <v>0</v>
      </c>
      <c r="I8" s="9">
        <v>602</v>
      </c>
      <c r="J8" s="9">
        <v>6919365</v>
      </c>
      <c r="K8" s="9">
        <v>1216678</v>
      </c>
      <c r="L8" s="9">
        <v>4920573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782114</v>
      </c>
      <c r="S8" s="9">
        <v>7218611.55</v>
      </c>
      <c r="T8" s="9">
        <v>0</v>
      </c>
      <c r="U8" s="9">
        <v>0</v>
      </c>
      <c r="V8" s="9">
        <v>0</v>
      </c>
      <c r="W8" s="9">
        <v>7218611.55</v>
      </c>
      <c r="X8" s="9">
        <v>782114</v>
      </c>
      <c r="Y8" s="9">
        <v>0</v>
      </c>
      <c r="Z8" s="9">
        <v>6436497.55</v>
      </c>
      <c r="AA8" s="9">
        <v>473200</v>
      </c>
      <c r="AB8" s="9">
        <v>0</v>
      </c>
      <c r="AC8" s="9">
        <v>473200</v>
      </c>
      <c r="AD8" s="9">
        <v>0</v>
      </c>
      <c r="AE8" s="9">
        <v>0</v>
      </c>
      <c r="AF8" s="9">
        <v>0</v>
      </c>
      <c r="AG8" s="9">
        <v>473200</v>
      </c>
      <c r="AH8" s="9">
        <v>518</v>
      </c>
      <c r="AI8" s="9">
        <v>0</v>
      </c>
      <c r="AJ8" s="9">
        <v>0</v>
      </c>
      <c r="AK8" s="9">
        <v>473718</v>
      </c>
      <c r="AL8" s="9">
        <v>6910215.55</v>
      </c>
      <c r="AM8" s="9">
        <v>0</v>
      </c>
      <c r="AN8" s="9">
        <v>0</v>
      </c>
      <c r="AO8" s="9">
        <v>6910215.55</v>
      </c>
      <c r="AP8" s="9">
        <v>6910215.55</v>
      </c>
      <c r="AQ8" s="9">
        <v>1000</v>
      </c>
      <c r="AR8" s="9">
        <v>602000</v>
      </c>
      <c r="AS8" s="9">
        <v>602000</v>
      </c>
      <c r="AT8" s="9">
        <v>9653</v>
      </c>
      <c r="AU8" s="9">
        <v>5811106</v>
      </c>
      <c r="AV8" s="9">
        <v>5209106</v>
      </c>
      <c r="AW8" s="9">
        <v>1099109.5499999998</v>
      </c>
      <c r="AX8" s="9">
        <v>268356</v>
      </c>
      <c r="AY8" s="9">
        <v>161550099</v>
      </c>
      <c r="AZ8" s="9">
        <v>1930000</v>
      </c>
      <c r="BA8" s="9">
        <v>1161860000</v>
      </c>
      <c r="BB8" s="9">
        <v>0.00051813</v>
      </c>
      <c r="BC8" s="9">
        <v>1000309901</v>
      </c>
      <c r="BD8" s="9">
        <v>518290.57</v>
      </c>
      <c r="BE8" s="9">
        <v>948135</v>
      </c>
      <c r="BF8" s="9">
        <v>570777270</v>
      </c>
      <c r="BG8" s="9">
        <v>0.00912634</v>
      </c>
      <c r="BH8" s="9">
        <v>409227171</v>
      </c>
      <c r="BI8" s="9">
        <v>3734746.3</v>
      </c>
      <c r="BJ8" s="9">
        <v>564032</v>
      </c>
      <c r="BK8" s="9">
        <v>339547264</v>
      </c>
      <c r="BL8" s="9">
        <v>0.00323699</v>
      </c>
      <c r="BM8" s="9">
        <v>177997165</v>
      </c>
      <c r="BN8" s="9">
        <v>576175.04</v>
      </c>
      <c r="BO8" s="9">
        <v>4829212</v>
      </c>
      <c r="BP8" s="9">
        <v>0</v>
      </c>
      <c r="BQ8" s="9">
        <v>0</v>
      </c>
      <c r="BR8" s="9">
        <v>-69850</v>
      </c>
      <c r="BS8" s="9">
        <v>-5181</v>
      </c>
      <c r="BT8" s="9">
        <v>0</v>
      </c>
      <c r="BU8" s="9">
        <v>4754181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v>64</v>
      </c>
      <c r="CB8" s="9">
        <v>4754245</v>
      </c>
      <c r="CC8" s="9">
        <v>4</v>
      </c>
      <c r="CD8" s="9">
        <v>4754249</v>
      </c>
      <c r="CE8" s="9">
        <v>602</v>
      </c>
      <c r="CF8" s="9">
        <v>0</v>
      </c>
      <c r="CG8" s="9">
        <v>602</v>
      </c>
      <c r="CH8" s="9">
        <v>6436497.55</v>
      </c>
      <c r="CI8" s="9">
        <v>473718</v>
      </c>
      <c r="CJ8" s="9">
        <v>0</v>
      </c>
      <c r="CK8" s="9">
        <v>6910215.55</v>
      </c>
      <c r="CL8" s="9">
        <v>11478.76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8021.95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4912800.16</v>
      </c>
      <c r="DB8" s="9">
        <v>0</v>
      </c>
      <c r="DC8" s="9">
        <v>0</v>
      </c>
      <c r="DD8" s="9">
        <v>0</v>
      </c>
      <c r="DE8" s="9">
        <v>0</v>
      </c>
      <c r="DF8" s="9">
        <v>4912800.16</v>
      </c>
      <c r="DG8" s="9">
        <v>4421520.144</v>
      </c>
      <c r="DH8" s="9">
        <v>0</v>
      </c>
      <c r="DI8" s="9">
        <v>4829211.91</v>
      </c>
      <c r="DJ8" s="9">
        <v>0</v>
      </c>
      <c r="DK8" s="9">
        <v>0</v>
      </c>
      <c r="DL8" s="9">
        <v>0</v>
      </c>
      <c r="DM8" s="9">
        <v>0</v>
      </c>
      <c r="DN8" s="9">
        <v>0</v>
      </c>
      <c r="DO8" s="9">
        <v>0</v>
      </c>
    </row>
    <row r="9" spans="1:119" ht="15">
      <c r="A9" s="9">
        <v>105</v>
      </c>
      <c r="B9" s="9" t="s">
        <v>165</v>
      </c>
      <c r="C9" s="9">
        <v>464</v>
      </c>
      <c r="D9" s="9">
        <v>455</v>
      </c>
      <c r="E9" s="9">
        <v>919</v>
      </c>
      <c r="F9" s="9">
        <v>460</v>
      </c>
      <c r="G9" s="9">
        <v>15</v>
      </c>
      <c r="H9" s="9">
        <v>0</v>
      </c>
      <c r="I9" s="9">
        <v>475</v>
      </c>
      <c r="J9" s="9">
        <v>5473931</v>
      </c>
      <c r="K9" s="9">
        <v>1219177</v>
      </c>
      <c r="L9" s="9">
        <v>3411933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842821</v>
      </c>
      <c r="S9" s="9">
        <v>5514098.18</v>
      </c>
      <c r="T9" s="9">
        <v>0</v>
      </c>
      <c r="U9" s="9">
        <v>0</v>
      </c>
      <c r="V9" s="9">
        <v>0</v>
      </c>
      <c r="W9" s="9">
        <v>5514098.18</v>
      </c>
      <c r="X9" s="9">
        <v>842821</v>
      </c>
      <c r="Y9" s="9">
        <v>0</v>
      </c>
      <c r="Z9" s="9">
        <v>4671277.18</v>
      </c>
      <c r="AA9" s="9">
        <v>384798</v>
      </c>
      <c r="AB9" s="9">
        <v>0</v>
      </c>
      <c r="AC9" s="9">
        <v>384198</v>
      </c>
      <c r="AD9" s="9">
        <v>0</v>
      </c>
      <c r="AE9" s="9">
        <v>0</v>
      </c>
      <c r="AF9" s="9">
        <v>600</v>
      </c>
      <c r="AG9" s="9">
        <v>452198</v>
      </c>
      <c r="AH9" s="9">
        <v>0</v>
      </c>
      <c r="AI9" s="9">
        <v>0</v>
      </c>
      <c r="AJ9" s="9">
        <v>0</v>
      </c>
      <c r="AK9" s="9">
        <v>451598</v>
      </c>
      <c r="AL9" s="9">
        <v>5122875.18</v>
      </c>
      <c r="AM9" s="9">
        <v>0</v>
      </c>
      <c r="AN9" s="9">
        <v>0</v>
      </c>
      <c r="AO9" s="9">
        <v>5122875.18</v>
      </c>
      <c r="AP9" s="9">
        <v>5122875.18</v>
      </c>
      <c r="AQ9" s="9">
        <v>1000</v>
      </c>
      <c r="AR9" s="9">
        <v>475000</v>
      </c>
      <c r="AS9" s="9">
        <v>475000</v>
      </c>
      <c r="AT9" s="9">
        <v>9653</v>
      </c>
      <c r="AU9" s="9">
        <v>4585175</v>
      </c>
      <c r="AV9" s="9">
        <v>4110175</v>
      </c>
      <c r="AW9" s="9">
        <v>537700.1799999997</v>
      </c>
      <c r="AX9" s="9">
        <v>362688</v>
      </c>
      <c r="AY9" s="9">
        <v>172276740</v>
      </c>
      <c r="AZ9" s="9">
        <v>1930000</v>
      </c>
      <c r="BA9" s="9">
        <v>916750000</v>
      </c>
      <c r="BB9" s="9">
        <v>0.00051813</v>
      </c>
      <c r="BC9" s="9">
        <v>744473260</v>
      </c>
      <c r="BD9" s="9">
        <v>385733.93</v>
      </c>
      <c r="BE9" s="9">
        <v>948135</v>
      </c>
      <c r="BF9" s="9">
        <v>450364125</v>
      </c>
      <c r="BG9" s="9">
        <v>0.00912634</v>
      </c>
      <c r="BH9" s="9">
        <v>278087385</v>
      </c>
      <c r="BI9" s="9">
        <v>2537920.03</v>
      </c>
      <c r="BJ9" s="9">
        <v>564032</v>
      </c>
      <c r="BK9" s="9">
        <v>267915200</v>
      </c>
      <c r="BL9" s="9">
        <v>0.00200698</v>
      </c>
      <c r="BM9" s="9">
        <v>95638460</v>
      </c>
      <c r="BN9" s="9">
        <v>191944.48</v>
      </c>
      <c r="BO9" s="9">
        <v>3115598</v>
      </c>
      <c r="BP9" s="9">
        <v>0</v>
      </c>
      <c r="BQ9" s="9">
        <v>0</v>
      </c>
      <c r="BR9" s="9">
        <v>-45064</v>
      </c>
      <c r="BS9" s="9">
        <v>-8</v>
      </c>
      <c r="BT9" s="9">
        <v>0</v>
      </c>
      <c r="BU9" s="9">
        <v>3070526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1</v>
      </c>
      <c r="CB9" s="9">
        <v>3070527</v>
      </c>
      <c r="CC9" s="9">
        <v>0</v>
      </c>
      <c r="CD9" s="9">
        <v>3070527</v>
      </c>
      <c r="CE9" s="9">
        <v>475</v>
      </c>
      <c r="CF9" s="9">
        <v>0</v>
      </c>
      <c r="CG9" s="9">
        <v>475</v>
      </c>
      <c r="CH9" s="9">
        <v>4671277.18</v>
      </c>
      <c r="CI9" s="9">
        <v>451598</v>
      </c>
      <c r="CJ9" s="9">
        <v>0</v>
      </c>
      <c r="CK9" s="9">
        <v>5122875.18</v>
      </c>
      <c r="CL9" s="9">
        <v>10785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6559.15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3401385.78</v>
      </c>
      <c r="DB9" s="9">
        <v>0</v>
      </c>
      <c r="DC9" s="9">
        <v>0</v>
      </c>
      <c r="DD9" s="9">
        <v>0</v>
      </c>
      <c r="DE9" s="9">
        <v>0</v>
      </c>
      <c r="DF9" s="9">
        <v>3401385.78</v>
      </c>
      <c r="DG9" s="9">
        <v>3061247.202</v>
      </c>
      <c r="DH9" s="9">
        <v>0</v>
      </c>
      <c r="DI9" s="9">
        <v>3115598.44</v>
      </c>
      <c r="DJ9" s="9">
        <v>0</v>
      </c>
      <c r="DK9" s="9">
        <v>0</v>
      </c>
      <c r="DL9" s="9">
        <v>0</v>
      </c>
      <c r="DM9" s="9">
        <v>0</v>
      </c>
      <c r="DN9" s="9">
        <v>0</v>
      </c>
      <c r="DO9" s="9">
        <v>0</v>
      </c>
    </row>
    <row r="10" spans="1:119" ht="15">
      <c r="A10" s="9">
        <v>112</v>
      </c>
      <c r="B10" s="9" t="s">
        <v>166</v>
      </c>
      <c r="C10" s="9">
        <v>1414</v>
      </c>
      <c r="D10" s="9">
        <v>1408</v>
      </c>
      <c r="E10" s="9">
        <v>2822</v>
      </c>
      <c r="F10" s="9">
        <v>1411</v>
      </c>
      <c r="G10" s="9">
        <v>47</v>
      </c>
      <c r="H10" s="9">
        <v>0</v>
      </c>
      <c r="I10" s="9">
        <v>1458</v>
      </c>
      <c r="J10" s="9">
        <v>15630913</v>
      </c>
      <c r="K10" s="9">
        <v>3651453</v>
      </c>
      <c r="L10" s="9">
        <v>10299899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1679561</v>
      </c>
      <c r="S10" s="9">
        <v>15935375</v>
      </c>
      <c r="T10" s="9">
        <v>0</v>
      </c>
      <c r="U10" s="9">
        <v>0</v>
      </c>
      <c r="V10" s="9">
        <v>0</v>
      </c>
      <c r="W10" s="9">
        <v>15935375</v>
      </c>
      <c r="X10" s="9">
        <v>1679561</v>
      </c>
      <c r="Y10" s="9">
        <v>0</v>
      </c>
      <c r="Z10" s="9">
        <v>14255814</v>
      </c>
      <c r="AA10" s="9">
        <v>843925</v>
      </c>
      <c r="AB10" s="9">
        <v>0</v>
      </c>
      <c r="AC10" s="9">
        <v>830000</v>
      </c>
      <c r="AD10" s="9">
        <v>0</v>
      </c>
      <c r="AE10" s="9">
        <v>0</v>
      </c>
      <c r="AF10" s="9">
        <v>13925</v>
      </c>
      <c r="AG10" s="9">
        <v>822908</v>
      </c>
      <c r="AH10" s="9">
        <v>0</v>
      </c>
      <c r="AI10" s="9">
        <v>0</v>
      </c>
      <c r="AJ10" s="9">
        <v>0</v>
      </c>
      <c r="AK10" s="9">
        <v>808983</v>
      </c>
      <c r="AL10" s="9">
        <v>15064797</v>
      </c>
      <c r="AM10" s="9">
        <v>0</v>
      </c>
      <c r="AN10" s="9">
        <v>0</v>
      </c>
      <c r="AO10" s="9">
        <v>15064797</v>
      </c>
      <c r="AP10" s="9">
        <v>15064797</v>
      </c>
      <c r="AQ10" s="9">
        <v>1000</v>
      </c>
      <c r="AR10" s="9">
        <v>1458000</v>
      </c>
      <c r="AS10" s="9">
        <v>1458000</v>
      </c>
      <c r="AT10" s="9">
        <v>9653</v>
      </c>
      <c r="AU10" s="9">
        <v>14074074</v>
      </c>
      <c r="AV10" s="9">
        <v>12616074</v>
      </c>
      <c r="AW10" s="9">
        <v>990723</v>
      </c>
      <c r="AX10" s="9">
        <v>346631</v>
      </c>
      <c r="AY10" s="9">
        <v>505388184</v>
      </c>
      <c r="AZ10" s="9">
        <v>1930000</v>
      </c>
      <c r="BA10" s="9">
        <v>2813940000</v>
      </c>
      <c r="BB10" s="9">
        <v>0.00051813</v>
      </c>
      <c r="BC10" s="9">
        <v>2308551816</v>
      </c>
      <c r="BD10" s="9">
        <v>1196129.95</v>
      </c>
      <c r="BE10" s="9">
        <v>948135</v>
      </c>
      <c r="BF10" s="9">
        <v>1382380830</v>
      </c>
      <c r="BG10" s="9">
        <v>0.00912634</v>
      </c>
      <c r="BH10" s="9">
        <v>876992646</v>
      </c>
      <c r="BI10" s="9">
        <v>8003733.06</v>
      </c>
      <c r="BJ10" s="9">
        <v>564032</v>
      </c>
      <c r="BK10" s="9">
        <v>822358656</v>
      </c>
      <c r="BL10" s="9">
        <v>0.00120473</v>
      </c>
      <c r="BM10" s="9">
        <v>316970472</v>
      </c>
      <c r="BN10" s="9">
        <v>381863.84</v>
      </c>
      <c r="BO10" s="9">
        <v>9581727</v>
      </c>
      <c r="BP10" s="9">
        <v>0</v>
      </c>
      <c r="BQ10" s="9">
        <v>0</v>
      </c>
      <c r="BR10" s="9">
        <v>-138590</v>
      </c>
      <c r="BS10" s="9">
        <v>-24</v>
      </c>
      <c r="BT10" s="9">
        <v>0</v>
      </c>
      <c r="BU10" s="9">
        <v>9443113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9443113</v>
      </c>
      <c r="CC10" s="9">
        <v>0</v>
      </c>
      <c r="CD10" s="9">
        <v>9443113</v>
      </c>
      <c r="CE10" s="9">
        <v>1458</v>
      </c>
      <c r="CF10" s="9">
        <v>0</v>
      </c>
      <c r="CG10" s="9">
        <v>1458</v>
      </c>
      <c r="CH10" s="9">
        <v>14255814</v>
      </c>
      <c r="CI10" s="9">
        <v>808983</v>
      </c>
      <c r="CJ10" s="9">
        <v>0</v>
      </c>
      <c r="CK10" s="9">
        <v>15064797</v>
      </c>
      <c r="CL10" s="9">
        <v>10332.51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6571.83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10435933.56</v>
      </c>
      <c r="DB10" s="9">
        <v>0</v>
      </c>
      <c r="DC10" s="9">
        <v>0</v>
      </c>
      <c r="DD10" s="9">
        <v>0</v>
      </c>
      <c r="DE10" s="9">
        <v>0</v>
      </c>
      <c r="DF10" s="9">
        <v>10435933.56</v>
      </c>
      <c r="DG10" s="9">
        <v>9392340.204</v>
      </c>
      <c r="DH10" s="9">
        <v>0</v>
      </c>
      <c r="DI10" s="9">
        <v>9581726.85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</row>
    <row r="11" spans="1:119" ht="15">
      <c r="A11" s="9">
        <v>119</v>
      </c>
      <c r="B11" s="9" t="s">
        <v>167</v>
      </c>
      <c r="C11" s="9">
        <v>1663</v>
      </c>
      <c r="D11" s="9">
        <v>1642</v>
      </c>
      <c r="E11" s="9">
        <v>3305</v>
      </c>
      <c r="F11" s="9">
        <v>1653</v>
      </c>
      <c r="G11" s="9">
        <v>42</v>
      </c>
      <c r="H11" s="9">
        <v>0</v>
      </c>
      <c r="I11" s="9">
        <v>1695</v>
      </c>
      <c r="J11" s="9">
        <v>18672577</v>
      </c>
      <c r="K11" s="9">
        <v>7349516</v>
      </c>
      <c r="L11" s="9">
        <v>9739831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1583230</v>
      </c>
      <c r="S11" s="9">
        <v>18672577</v>
      </c>
      <c r="T11" s="9">
        <v>0</v>
      </c>
      <c r="U11" s="9">
        <v>0</v>
      </c>
      <c r="V11" s="9">
        <v>2500</v>
      </c>
      <c r="W11" s="9">
        <v>18670077</v>
      </c>
      <c r="X11" s="9">
        <v>1583230</v>
      </c>
      <c r="Y11" s="9">
        <v>0</v>
      </c>
      <c r="Z11" s="9">
        <v>17086847</v>
      </c>
      <c r="AA11" s="9">
        <v>2503634</v>
      </c>
      <c r="AB11" s="9">
        <v>0</v>
      </c>
      <c r="AC11" s="9">
        <v>2479634</v>
      </c>
      <c r="AD11" s="9">
        <v>0</v>
      </c>
      <c r="AE11" s="9">
        <v>0</v>
      </c>
      <c r="AF11" s="9">
        <v>24000</v>
      </c>
      <c r="AG11" s="9">
        <v>2337463</v>
      </c>
      <c r="AH11" s="9">
        <v>0</v>
      </c>
      <c r="AI11" s="9">
        <v>0</v>
      </c>
      <c r="AJ11" s="9">
        <v>0</v>
      </c>
      <c r="AK11" s="9">
        <v>2313463</v>
      </c>
      <c r="AL11" s="9">
        <v>19400310</v>
      </c>
      <c r="AM11" s="9">
        <v>0</v>
      </c>
      <c r="AN11" s="9">
        <v>0</v>
      </c>
      <c r="AO11" s="9">
        <v>19400310</v>
      </c>
      <c r="AP11" s="9">
        <v>19400310</v>
      </c>
      <c r="AQ11" s="9">
        <v>1000</v>
      </c>
      <c r="AR11" s="9">
        <v>1695000</v>
      </c>
      <c r="AS11" s="9">
        <v>1695000</v>
      </c>
      <c r="AT11" s="9">
        <v>9653</v>
      </c>
      <c r="AU11" s="9">
        <v>16361835</v>
      </c>
      <c r="AV11" s="9">
        <v>14666835</v>
      </c>
      <c r="AW11" s="9">
        <v>3038475</v>
      </c>
      <c r="AX11" s="9">
        <v>505615</v>
      </c>
      <c r="AY11" s="9">
        <v>857018017</v>
      </c>
      <c r="AZ11" s="9">
        <v>1930000</v>
      </c>
      <c r="BA11" s="9">
        <v>3271350000</v>
      </c>
      <c r="BB11" s="9">
        <v>0.00051813</v>
      </c>
      <c r="BC11" s="9">
        <v>2414331983</v>
      </c>
      <c r="BD11" s="9">
        <v>1250937.83</v>
      </c>
      <c r="BE11" s="9">
        <v>948135</v>
      </c>
      <c r="BF11" s="9">
        <v>1607088825</v>
      </c>
      <c r="BG11" s="9">
        <v>0.00912634</v>
      </c>
      <c r="BH11" s="9">
        <v>750070808</v>
      </c>
      <c r="BI11" s="9">
        <v>6845401.22</v>
      </c>
      <c r="BJ11" s="9">
        <v>564032</v>
      </c>
      <c r="BK11" s="9">
        <v>956034240</v>
      </c>
      <c r="BL11" s="9">
        <v>0.00317821</v>
      </c>
      <c r="BM11" s="9">
        <v>99016223</v>
      </c>
      <c r="BN11" s="9">
        <v>314694.35</v>
      </c>
      <c r="BO11" s="9">
        <v>8411033</v>
      </c>
      <c r="BP11" s="9">
        <v>0</v>
      </c>
      <c r="BQ11" s="9">
        <v>0</v>
      </c>
      <c r="BR11" s="9">
        <v>-121657</v>
      </c>
      <c r="BS11" s="9">
        <v>-45</v>
      </c>
      <c r="BT11" s="9">
        <v>0</v>
      </c>
      <c r="BU11" s="9">
        <v>8289331</v>
      </c>
      <c r="BV11" s="9">
        <v>470477</v>
      </c>
      <c r="BW11" s="9">
        <v>0</v>
      </c>
      <c r="BX11" s="9">
        <v>-6805</v>
      </c>
      <c r="BY11" s="9">
        <v>0</v>
      </c>
      <c r="BZ11" s="9">
        <v>463672</v>
      </c>
      <c r="CA11" s="9">
        <v>0</v>
      </c>
      <c r="CB11" s="9">
        <v>8753003</v>
      </c>
      <c r="CC11" s="9">
        <v>0</v>
      </c>
      <c r="CD11" s="9">
        <v>8753003</v>
      </c>
      <c r="CE11" s="9">
        <v>1695</v>
      </c>
      <c r="CF11" s="9">
        <v>0</v>
      </c>
      <c r="CG11" s="9">
        <v>1695</v>
      </c>
      <c r="CH11" s="9">
        <v>17086847</v>
      </c>
      <c r="CI11" s="9">
        <v>2313463</v>
      </c>
      <c r="CJ11" s="9">
        <v>0</v>
      </c>
      <c r="CK11" s="9">
        <v>19400310</v>
      </c>
      <c r="CL11" s="9">
        <v>11445.61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4962.26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9868344.87</v>
      </c>
      <c r="DB11" s="9">
        <v>0</v>
      </c>
      <c r="DC11" s="9">
        <v>0</v>
      </c>
      <c r="DD11" s="9">
        <v>0</v>
      </c>
      <c r="DE11" s="9">
        <v>0</v>
      </c>
      <c r="DF11" s="9">
        <v>9868344.87</v>
      </c>
      <c r="DG11" s="9">
        <v>8881510.383</v>
      </c>
      <c r="DH11" s="9">
        <v>0</v>
      </c>
      <c r="DI11" s="9">
        <v>8881510.383</v>
      </c>
      <c r="DJ11" s="9">
        <v>470477</v>
      </c>
      <c r="DK11" s="9">
        <v>470477</v>
      </c>
      <c r="DL11" s="9">
        <v>0</v>
      </c>
      <c r="DM11" s="9">
        <v>-6805</v>
      </c>
      <c r="DN11" s="9">
        <v>0</v>
      </c>
      <c r="DO11" s="9">
        <v>463672</v>
      </c>
    </row>
    <row r="12" spans="1:119" ht="15">
      <c r="A12" s="9">
        <v>140</v>
      </c>
      <c r="B12" s="9" t="s">
        <v>168</v>
      </c>
      <c r="C12" s="9">
        <v>2566</v>
      </c>
      <c r="D12" s="9">
        <v>2544</v>
      </c>
      <c r="E12" s="9">
        <v>5110</v>
      </c>
      <c r="F12" s="9">
        <v>2555</v>
      </c>
      <c r="G12" s="9">
        <v>40</v>
      </c>
      <c r="H12" s="9">
        <v>0</v>
      </c>
      <c r="I12" s="9">
        <v>2595</v>
      </c>
      <c r="J12" s="9">
        <v>28774192</v>
      </c>
      <c r="K12" s="9">
        <v>8575093</v>
      </c>
      <c r="L12" s="9">
        <v>16435859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3763240</v>
      </c>
      <c r="S12" s="9">
        <v>28957935</v>
      </c>
      <c r="T12" s="9">
        <v>0</v>
      </c>
      <c r="U12" s="9">
        <v>0</v>
      </c>
      <c r="V12" s="9">
        <v>0</v>
      </c>
      <c r="W12" s="9">
        <v>28957935</v>
      </c>
      <c r="X12" s="9">
        <v>3763240</v>
      </c>
      <c r="Y12" s="9">
        <v>0</v>
      </c>
      <c r="Z12" s="9">
        <v>25194695</v>
      </c>
      <c r="AA12" s="9">
        <v>629795</v>
      </c>
      <c r="AB12" s="9">
        <v>0</v>
      </c>
      <c r="AC12" s="9">
        <v>629795</v>
      </c>
      <c r="AD12" s="9">
        <v>0</v>
      </c>
      <c r="AE12" s="9">
        <v>0</v>
      </c>
      <c r="AF12" s="9">
        <v>0</v>
      </c>
      <c r="AG12" s="9">
        <v>635030</v>
      </c>
      <c r="AH12" s="9">
        <v>0</v>
      </c>
      <c r="AI12" s="9">
        <v>0</v>
      </c>
      <c r="AJ12" s="9">
        <v>0</v>
      </c>
      <c r="AK12" s="9">
        <v>635030</v>
      </c>
      <c r="AL12" s="9">
        <v>25829725</v>
      </c>
      <c r="AM12" s="9">
        <v>0</v>
      </c>
      <c r="AN12" s="9">
        <v>0</v>
      </c>
      <c r="AO12" s="9">
        <v>25829725</v>
      </c>
      <c r="AP12" s="9">
        <v>25829725</v>
      </c>
      <c r="AQ12" s="9">
        <v>1000</v>
      </c>
      <c r="AR12" s="9">
        <v>2595000</v>
      </c>
      <c r="AS12" s="9">
        <v>2595000</v>
      </c>
      <c r="AT12" s="9">
        <v>9653</v>
      </c>
      <c r="AU12" s="9">
        <v>25049535</v>
      </c>
      <c r="AV12" s="9">
        <v>22454535</v>
      </c>
      <c r="AW12" s="9">
        <v>780190</v>
      </c>
      <c r="AX12" s="9">
        <v>414117</v>
      </c>
      <c r="AY12" s="9">
        <v>1074632445</v>
      </c>
      <c r="AZ12" s="9">
        <v>1930000</v>
      </c>
      <c r="BA12" s="9">
        <v>5008350000</v>
      </c>
      <c r="BB12" s="9">
        <v>0.00051813</v>
      </c>
      <c r="BC12" s="9">
        <v>3933717555</v>
      </c>
      <c r="BD12" s="9">
        <v>2038177.08</v>
      </c>
      <c r="BE12" s="9">
        <v>948135</v>
      </c>
      <c r="BF12" s="9">
        <v>2460410325</v>
      </c>
      <c r="BG12" s="9">
        <v>0.00912634</v>
      </c>
      <c r="BH12" s="9">
        <v>1385777880</v>
      </c>
      <c r="BI12" s="9">
        <v>12647080.1</v>
      </c>
      <c r="BJ12" s="9">
        <v>564032</v>
      </c>
      <c r="BK12" s="9">
        <v>1463663040</v>
      </c>
      <c r="BL12" s="9">
        <v>0.00053304</v>
      </c>
      <c r="BM12" s="9">
        <v>389030595</v>
      </c>
      <c r="BN12" s="9">
        <v>207368.87</v>
      </c>
      <c r="BO12" s="9">
        <v>14892626</v>
      </c>
      <c r="BP12" s="9">
        <v>0</v>
      </c>
      <c r="BQ12" s="9">
        <v>0</v>
      </c>
      <c r="BR12" s="9">
        <v>-215407</v>
      </c>
      <c r="BS12" s="9">
        <v>-52</v>
      </c>
      <c r="BT12" s="9">
        <v>0</v>
      </c>
      <c r="BU12" s="9">
        <v>14677167</v>
      </c>
      <c r="BV12" s="9">
        <v>94955</v>
      </c>
      <c r="BW12" s="9">
        <v>0</v>
      </c>
      <c r="BX12" s="9">
        <v>-1373</v>
      </c>
      <c r="BY12" s="9">
        <v>0</v>
      </c>
      <c r="BZ12" s="9">
        <v>93582</v>
      </c>
      <c r="CA12" s="9">
        <v>1</v>
      </c>
      <c r="CB12" s="9">
        <v>14770750</v>
      </c>
      <c r="CC12" s="9">
        <v>0</v>
      </c>
      <c r="CD12" s="9">
        <v>14770750</v>
      </c>
      <c r="CE12" s="9">
        <v>2595</v>
      </c>
      <c r="CF12" s="9">
        <v>0</v>
      </c>
      <c r="CG12" s="9">
        <v>2595</v>
      </c>
      <c r="CH12" s="9">
        <v>25194695</v>
      </c>
      <c r="CI12" s="9">
        <v>635030</v>
      </c>
      <c r="CJ12" s="9">
        <v>0</v>
      </c>
      <c r="CK12" s="9">
        <v>25829725</v>
      </c>
      <c r="CL12" s="9">
        <v>9953.65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5738.97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16652868.03</v>
      </c>
      <c r="DB12" s="9">
        <v>0</v>
      </c>
      <c r="DC12" s="9">
        <v>0</v>
      </c>
      <c r="DD12" s="9">
        <v>0</v>
      </c>
      <c r="DE12" s="9">
        <v>0</v>
      </c>
      <c r="DF12" s="9">
        <v>16652868.03</v>
      </c>
      <c r="DG12" s="9">
        <v>14987581.227</v>
      </c>
      <c r="DH12" s="9">
        <v>0</v>
      </c>
      <c r="DI12" s="9">
        <v>14987581.227</v>
      </c>
      <c r="DJ12" s="9">
        <v>94955</v>
      </c>
      <c r="DK12" s="9">
        <v>94955</v>
      </c>
      <c r="DL12" s="9">
        <v>0</v>
      </c>
      <c r="DM12" s="9">
        <v>-1373</v>
      </c>
      <c r="DN12" s="9">
        <v>0</v>
      </c>
      <c r="DO12" s="9">
        <v>93582</v>
      </c>
    </row>
    <row r="13" spans="1:119" ht="15">
      <c r="A13" s="9">
        <v>147</v>
      </c>
      <c r="B13" s="9" t="s">
        <v>169</v>
      </c>
      <c r="C13" s="9">
        <v>14064</v>
      </c>
      <c r="D13" s="9">
        <v>14044</v>
      </c>
      <c r="E13" s="9">
        <v>28108</v>
      </c>
      <c r="F13" s="9">
        <v>14054</v>
      </c>
      <c r="G13" s="9">
        <v>363</v>
      </c>
      <c r="H13" s="9">
        <v>1</v>
      </c>
      <c r="I13" s="9">
        <v>14418</v>
      </c>
      <c r="J13" s="9">
        <v>154130330.05</v>
      </c>
      <c r="K13" s="9">
        <v>56144783</v>
      </c>
      <c r="L13" s="9">
        <v>81783165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16202382.05</v>
      </c>
      <c r="S13" s="9">
        <v>154101635.09</v>
      </c>
      <c r="T13" s="9">
        <v>149822</v>
      </c>
      <c r="U13" s="9">
        <v>0</v>
      </c>
      <c r="V13" s="9">
        <v>76896</v>
      </c>
      <c r="W13" s="9">
        <v>153874917.09</v>
      </c>
      <c r="X13" s="9">
        <v>16202382.05</v>
      </c>
      <c r="Y13" s="9">
        <v>0</v>
      </c>
      <c r="Z13" s="9">
        <v>137672535.04</v>
      </c>
      <c r="AA13" s="9">
        <v>7954715</v>
      </c>
      <c r="AB13" s="9">
        <v>149822</v>
      </c>
      <c r="AC13" s="9">
        <v>7754018</v>
      </c>
      <c r="AD13" s="9">
        <v>0</v>
      </c>
      <c r="AE13" s="9">
        <v>0</v>
      </c>
      <c r="AF13" s="9">
        <v>50875</v>
      </c>
      <c r="AG13" s="9">
        <v>8066175.46</v>
      </c>
      <c r="AH13" s="9">
        <v>1009712.58</v>
      </c>
      <c r="AI13" s="9">
        <v>0</v>
      </c>
      <c r="AJ13" s="9">
        <v>0</v>
      </c>
      <c r="AK13" s="9">
        <v>9025013.04</v>
      </c>
      <c r="AL13" s="9">
        <v>146697548.07999998</v>
      </c>
      <c r="AM13" s="9">
        <v>0</v>
      </c>
      <c r="AN13" s="9">
        <v>0</v>
      </c>
      <c r="AO13" s="9">
        <v>146697548.07999998</v>
      </c>
      <c r="AP13" s="9">
        <v>146697548.07999998</v>
      </c>
      <c r="AQ13" s="9">
        <v>1000</v>
      </c>
      <c r="AR13" s="9">
        <v>14418000</v>
      </c>
      <c r="AS13" s="9">
        <v>14418000</v>
      </c>
      <c r="AT13" s="9">
        <v>9653</v>
      </c>
      <c r="AU13" s="9">
        <v>139176954</v>
      </c>
      <c r="AV13" s="9">
        <v>124758954</v>
      </c>
      <c r="AW13" s="9">
        <v>7520594.079999983</v>
      </c>
      <c r="AX13" s="9">
        <v>504810</v>
      </c>
      <c r="AY13" s="9">
        <v>7278355066</v>
      </c>
      <c r="AZ13" s="9">
        <v>1930000</v>
      </c>
      <c r="BA13" s="9">
        <v>27826740000</v>
      </c>
      <c r="BB13" s="9">
        <v>0.00051813</v>
      </c>
      <c r="BC13" s="9">
        <v>20548384934</v>
      </c>
      <c r="BD13" s="9">
        <v>10646734.69</v>
      </c>
      <c r="BE13" s="9">
        <v>948135</v>
      </c>
      <c r="BF13" s="9">
        <v>13670210430</v>
      </c>
      <c r="BG13" s="9">
        <v>0.00912634</v>
      </c>
      <c r="BH13" s="9">
        <v>6391855364</v>
      </c>
      <c r="BI13" s="9">
        <v>58334245.28</v>
      </c>
      <c r="BJ13" s="9">
        <v>564032</v>
      </c>
      <c r="BK13" s="9">
        <v>8132213376</v>
      </c>
      <c r="BL13" s="9">
        <v>0.00092479</v>
      </c>
      <c r="BM13" s="9">
        <v>853858310</v>
      </c>
      <c r="BN13" s="9">
        <v>789639.63</v>
      </c>
      <c r="BO13" s="9">
        <v>69770620</v>
      </c>
      <c r="BP13" s="9">
        <v>0</v>
      </c>
      <c r="BQ13" s="9">
        <v>0</v>
      </c>
      <c r="BR13" s="9">
        <v>-1009164</v>
      </c>
      <c r="BS13" s="9">
        <v>-346</v>
      </c>
      <c r="BT13" s="9">
        <v>0</v>
      </c>
      <c r="BU13" s="9">
        <v>68761110</v>
      </c>
      <c r="BV13" s="9">
        <v>4733612</v>
      </c>
      <c r="BW13" s="9">
        <v>0</v>
      </c>
      <c r="BX13" s="9">
        <v>-68467</v>
      </c>
      <c r="BY13" s="9">
        <v>0</v>
      </c>
      <c r="BZ13" s="9">
        <v>4665145</v>
      </c>
      <c r="CA13" s="9">
        <v>5</v>
      </c>
      <c r="CB13" s="9">
        <v>73426260</v>
      </c>
      <c r="CC13" s="9">
        <v>0</v>
      </c>
      <c r="CD13" s="9">
        <v>73426260</v>
      </c>
      <c r="CE13" s="9">
        <v>14418</v>
      </c>
      <c r="CF13" s="9">
        <v>0</v>
      </c>
      <c r="CG13" s="9">
        <v>14418</v>
      </c>
      <c r="CH13" s="9">
        <v>137672535.04</v>
      </c>
      <c r="CI13" s="9">
        <v>9025013.04</v>
      </c>
      <c r="CJ13" s="9">
        <v>0</v>
      </c>
      <c r="CK13" s="9">
        <v>146697548.07999998</v>
      </c>
      <c r="CL13" s="9">
        <v>10174.61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4839.13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82782480.07</v>
      </c>
      <c r="DB13" s="9">
        <v>0</v>
      </c>
      <c r="DC13" s="9">
        <v>0</v>
      </c>
      <c r="DD13" s="9">
        <v>0</v>
      </c>
      <c r="DE13" s="9">
        <v>0</v>
      </c>
      <c r="DF13" s="9">
        <v>82782480.07</v>
      </c>
      <c r="DG13" s="9">
        <v>74504232.063</v>
      </c>
      <c r="DH13" s="9">
        <v>0</v>
      </c>
      <c r="DI13" s="9">
        <v>74504232.063</v>
      </c>
      <c r="DJ13" s="9">
        <v>4733612</v>
      </c>
      <c r="DK13" s="9">
        <v>4733612</v>
      </c>
      <c r="DL13" s="9">
        <v>0</v>
      </c>
      <c r="DM13" s="9">
        <v>-68467</v>
      </c>
      <c r="DN13" s="9">
        <v>0</v>
      </c>
      <c r="DO13" s="9">
        <v>4665145</v>
      </c>
    </row>
    <row r="14" spans="1:119" ht="15">
      <c r="A14" s="9">
        <v>154</v>
      </c>
      <c r="B14" s="9" t="s">
        <v>170</v>
      </c>
      <c r="C14" s="9">
        <v>1018</v>
      </c>
      <c r="D14" s="9">
        <v>1036</v>
      </c>
      <c r="E14" s="9">
        <v>2054</v>
      </c>
      <c r="F14" s="9">
        <v>1027</v>
      </c>
      <c r="G14" s="9">
        <v>21</v>
      </c>
      <c r="H14" s="9">
        <v>0</v>
      </c>
      <c r="I14" s="9">
        <v>1048</v>
      </c>
      <c r="J14" s="9">
        <v>11790007.74</v>
      </c>
      <c r="K14" s="9">
        <v>3061651</v>
      </c>
      <c r="L14" s="9">
        <v>7517246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1211110.74</v>
      </c>
      <c r="S14" s="9">
        <v>11790007.74</v>
      </c>
      <c r="T14" s="9">
        <v>0</v>
      </c>
      <c r="U14" s="9">
        <v>0</v>
      </c>
      <c r="V14" s="9">
        <v>0</v>
      </c>
      <c r="W14" s="9">
        <v>11790007.74</v>
      </c>
      <c r="X14" s="9">
        <v>1211110.74</v>
      </c>
      <c r="Y14" s="9">
        <v>0</v>
      </c>
      <c r="Z14" s="9">
        <v>10578897</v>
      </c>
      <c r="AA14" s="9">
        <v>998841</v>
      </c>
      <c r="AB14" s="9">
        <v>0</v>
      </c>
      <c r="AC14" s="9">
        <v>998841</v>
      </c>
      <c r="AD14" s="9">
        <v>0</v>
      </c>
      <c r="AE14" s="9">
        <v>0</v>
      </c>
      <c r="AF14" s="9">
        <v>0</v>
      </c>
      <c r="AG14" s="9">
        <v>904729.92</v>
      </c>
      <c r="AH14" s="9">
        <v>0</v>
      </c>
      <c r="AI14" s="9">
        <v>0</v>
      </c>
      <c r="AJ14" s="9">
        <v>0</v>
      </c>
      <c r="AK14" s="9">
        <v>904729.92</v>
      </c>
      <c r="AL14" s="9">
        <v>11483626.92</v>
      </c>
      <c r="AM14" s="9">
        <v>0</v>
      </c>
      <c r="AN14" s="9">
        <v>0</v>
      </c>
      <c r="AO14" s="9">
        <v>11483626.92</v>
      </c>
      <c r="AP14" s="9">
        <v>11483626.92</v>
      </c>
      <c r="AQ14" s="9">
        <v>1000</v>
      </c>
      <c r="AR14" s="9">
        <v>1048000</v>
      </c>
      <c r="AS14" s="9">
        <v>1048000</v>
      </c>
      <c r="AT14" s="9">
        <v>9653</v>
      </c>
      <c r="AU14" s="9">
        <v>10116344</v>
      </c>
      <c r="AV14" s="9">
        <v>9068344</v>
      </c>
      <c r="AW14" s="9">
        <v>1367282.92</v>
      </c>
      <c r="AX14" s="9">
        <v>339377</v>
      </c>
      <c r="AY14" s="9">
        <v>355667530</v>
      </c>
      <c r="AZ14" s="9">
        <v>1930000</v>
      </c>
      <c r="BA14" s="9">
        <v>2022640000</v>
      </c>
      <c r="BB14" s="9">
        <v>0.00051813</v>
      </c>
      <c r="BC14" s="9">
        <v>1666972470</v>
      </c>
      <c r="BD14" s="9">
        <v>863708.45</v>
      </c>
      <c r="BE14" s="9">
        <v>948135</v>
      </c>
      <c r="BF14" s="9">
        <v>993645480</v>
      </c>
      <c r="BG14" s="9">
        <v>0.00912634</v>
      </c>
      <c r="BH14" s="9">
        <v>637977950</v>
      </c>
      <c r="BI14" s="9">
        <v>5822403.68</v>
      </c>
      <c r="BJ14" s="9">
        <v>564032</v>
      </c>
      <c r="BK14" s="9">
        <v>591105536</v>
      </c>
      <c r="BL14" s="9">
        <v>0.00231309</v>
      </c>
      <c r="BM14" s="9">
        <v>235438006</v>
      </c>
      <c r="BN14" s="9">
        <v>544589.3</v>
      </c>
      <c r="BO14" s="9">
        <v>7230701</v>
      </c>
      <c r="BP14" s="9">
        <v>0</v>
      </c>
      <c r="BQ14" s="9">
        <v>0</v>
      </c>
      <c r="BR14" s="9">
        <v>-104585</v>
      </c>
      <c r="BS14" s="9">
        <v>-16</v>
      </c>
      <c r="BT14" s="9">
        <v>0</v>
      </c>
      <c r="BU14" s="9">
        <v>7126100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7126100</v>
      </c>
      <c r="CC14" s="9">
        <v>0</v>
      </c>
      <c r="CD14" s="9">
        <v>7126100</v>
      </c>
      <c r="CE14" s="9">
        <v>1048</v>
      </c>
      <c r="CF14" s="9">
        <v>0</v>
      </c>
      <c r="CG14" s="9">
        <v>1048</v>
      </c>
      <c r="CH14" s="9">
        <v>10578897</v>
      </c>
      <c r="CI14" s="9">
        <v>904729.92</v>
      </c>
      <c r="CJ14" s="9">
        <v>0</v>
      </c>
      <c r="CK14" s="9">
        <v>11483626.92</v>
      </c>
      <c r="CL14" s="9">
        <v>10957.66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6899.52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7616542.09</v>
      </c>
      <c r="DB14" s="9">
        <v>0</v>
      </c>
      <c r="DC14" s="9">
        <v>0</v>
      </c>
      <c r="DD14" s="9">
        <v>0</v>
      </c>
      <c r="DE14" s="9">
        <v>0</v>
      </c>
      <c r="DF14" s="9">
        <v>7616542.09</v>
      </c>
      <c r="DG14" s="9">
        <v>6854887.881</v>
      </c>
      <c r="DH14" s="9">
        <v>0</v>
      </c>
      <c r="DI14" s="9">
        <v>7230701.43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</row>
    <row r="15" spans="1:119" ht="15">
      <c r="A15" s="9">
        <v>161</v>
      </c>
      <c r="B15" s="9" t="s">
        <v>171</v>
      </c>
      <c r="C15" s="9">
        <v>332</v>
      </c>
      <c r="D15" s="9">
        <v>333</v>
      </c>
      <c r="E15" s="9">
        <v>665</v>
      </c>
      <c r="F15" s="9">
        <v>333</v>
      </c>
      <c r="G15" s="9">
        <v>8</v>
      </c>
      <c r="H15" s="9">
        <v>0</v>
      </c>
      <c r="I15" s="9">
        <v>341</v>
      </c>
      <c r="J15" s="9">
        <v>3872540</v>
      </c>
      <c r="K15" s="9">
        <v>926833</v>
      </c>
      <c r="L15" s="9">
        <v>2451608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494099</v>
      </c>
      <c r="S15" s="9">
        <v>3954575</v>
      </c>
      <c r="T15" s="9">
        <v>0</v>
      </c>
      <c r="U15" s="9">
        <v>0</v>
      </c>
      <c r="V15" s="9">
        <v>0</v>
      </c>
      <c r="W15" s="9">
        <v>3954575</v>
      </c>
      <c r="X15" s="9">
        <v>494099</v>
      </c>
      <c r="Y15" s="9">
        <v>0</v>
      </c>
      <c r="Z15" s="9">
        <v>3460476</v>
      </c>
      <c r="AA15" s="9">
        <v>473835</v>
      </c>
      <c r="AB15" s="9">
        <v>0</v>
      </c>
      <c r="AC15" s="9">
        <v>473835</v>
      </c>
      <c r="AD15" s="9">
        <v>0</v>
      </c>
      <c r="AE15" s="9">
        <v>0</v>
      </c>
      <c r="AF15" s="9">
        <v>0</v>
      </c>
      <c r="AG15" s="9">
        <v>481535</v>
      </c>
      <c r="AH15" s="9">
        <v>0</v>
      </c>
      <c r="AI15" s="9">
        <v>0</v>
      </c>
      <c r="AJ15" s="9">
        <v>0</v>
      </c>
      <c r="AK15" s="9">
        <v>481535</v>
      </c>
      <c r="AL15" s="9">
        <v>3942011</v>
      </c>
      <c r="AM15" s="9">
        <v>0</v>
      </c>
      <c r="AN15" s="9">
        <v>0</v>
      </c>
      <c r="AO15" s="9">
        <v>3942011</v>
      </c>
      <c r="AP15" s="9">
        <v>3942011</v>
      </c>
      <c r="AQ15" s="9">
        <v>1000</v>
      </c>
      <c r="AR15" s="9">
        <v>341000</v>
      </c>
      <c r="AS15" s="9">
        <v>341000</v>
      </c>
      <c r="AT15" s="9">
        <v>9653</v>
      </c>
      <c r="AU15" s="9">
        <v>3291673</v>
      </c>
      <c r="AV15" s="9">
        <v>2950673</v>
      </c>
      <c r="AW15" s="9">
        <v>650338</v>
      </c>
      <c r="AX15" s="9">
        <v>379762</v>
      </c>
      <c r="AY15" s="9">
        <v>129498929</v>
      </c>
      <c r="AZ15" s="9">
        <v>1930000</v>
      </c>
      <c r="BA15" s="9">
        <v>658130000</v>
      </c>
      <c r="BB15" s="9">
        <v>0.00051813</v>
      </c>
      <c r="BC15" s="9">
        <v>528631071</v>
      </c>
      <c r="BD15" s="9">
        <v>273899.62</v>
      </c>
      <c r="BE15" s="9">
        <v>948135</v>
      </c>
      <c r="BF15" s="9">
        <v>323314035</v>
      </c>
      <c r="BG15" s="9">
        <v>0.00912634</v>
      </c>
      <c r="BH15" s="9">
        <v>193815106</v>
      </c>
      <c r="BI15" s="9">
        <v>1768822.55</v>
      </c>
      <c r="BJ15" s="9">
        <v>564032</v>
      </c>
      <c r="BK15" s="9">
        <v>192334912</v>
      </c>
      <c r="BL15" s="9">
        <v>0.00338128</v>
      </c>
      <c r="BM15" s="9">
        <v>62835983</v>
      </c>
      <c r="BN15" s="9">
        <v>212466.05</v>
      </c>
      <c r="BO15" s="9">
        <v>2255188</v>
      </c>
      <c r="BP15" s="9">
        <v>0</v>
      </c>
      <c r="BQ15" s="9">
        <v>0</v>
      </c>
      <c r="BR15" s="9">
        <v>-32619</v>
      </c>
      <c r="BS15" s="9">
        <v>-6</v>
      </c>
      <c r="BT15" s="9">
        <v>0</v>
      </c>
      <c r="BU15" s="9">
        <v>2222563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2222563</v>
      </c>
      <c r="CC15" s="9">
        <v>0</v>
      </c>
      <c r="CD15" s="9">
        <v>2222563</v>
      </c>
      <c r="CE15" s="9">
        <v>341</v>
      </c>
      <c r="CF15" s="9">
        <v>0</v>
      </c>
      <c r="CG15" s="9">
        <v>341</v>
      </c>
      <c r="CH15" s="9">
        <v>3460476</v>
      </c>
      <c r="CI15" s="9">
        <v>481535</v>
      </c>
      <c r="CJ15" s="9">
        <v>0</v>
      </c>
      <c r="CK15" s="9">
        <v>3942011</v>
      </c>
      <c r="CL15" s="9">
        <v>11560.15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6613.46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2483989.16</v>
      </c>
      <c r="DB15" s="9">
        <v>0</v>
      </c>
      <c r="DC15" s="9">
        <v>0</v>
      </c>
      <c r="DD15" s="9">
        <v>0</v>
      </c>
      <c r="DE15" s="9">
        <v>0</v>
      </c>
      <c r="DF15" s="9">
        <v>2483989.16</v>
      </c>
      <c r="DG15" s="9">
        <v>2235590.2440000004</v>
      </c>
      <c r="DH15" s="9">
        <v>0</v>
      </c>
      <c r="DI15" s="9">
        <v>2255188.22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</row>
    <row r="16" spans="1:119" ht="15">
      <c r="A16" s="9">
        <v>2450</v>
      </c>
      <c r="B16" s="9" t="s">
        <v>172</v>
      </c>
      <c r="C16" s="9">
        <v>2156</v>
      </c>
      <c r="D16" s="9">
        <v>2149</v>
      </c>
      <c r="E16" s="9">
        <v>4305</v>
      </c>
      <c r="F16" s="9">
        <v>2153</v>
      </c>
      <c r="G16" s="9">
        <v>51</v>
      </c>
      <c r="H16" s="9">
        <v>0</v>
      </c>
      <c r="I16" s="9">
        <v>2204</v>
      </c>
      <c r="J16" s="9">
        <v>24720775</v>
      </c>
      <c r="K16" s="9">
        <v>17744974</v>
      </c>
      <c r="L16" s="9">
        <v>4826830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2148971</v>
      </c>
      <c r="S16" s="9">
        <v>24720775</v>
      </c>
      <c r="T16" s="9">
        <v>0</v>
      </c>
      <c r="U16" s="9">
        <v>0</v>
      </c>
      <c r="V16" s="9">
        <v>4000</v>
      </c>
      <c r="W16" s="9">
        <v>24716775</v>
      </c>
      <c r="X16" s="9">
        <v>2148971</v>
      </c>
      <c r="Y16" s="9">
        <v>0</v>
      </c>
      <c r="Z16" s="9">
        <v>22567804</v>
      </c>
      <c r="AA16" s="9">
        <v>10404404</v>
      </c>
      <c r="AB16" s="9">
        <v>0</v>
      </c>
      <c r="AC16" s="9">
        <v>2003514</v>
      </c>
      <c r="AD16" s="9">
        <v>0</v>
      </c>
      <c r="AE16" s="9">
        <v>8400890</v>
      </c>
      <c r="AF16" s="9">
        <v>0</v>
      </c>
      <c r="AG16" s="9">
        <v>10482693</v>
      </c>
      <c r="AH16" s="9">
        <v>435547.78</v>
      </c>
      <c r="AI16" s="9">
        <v>8400890</v>
      </c>
      <c r="AJ16" s="9">
        <v>0</v>
      </c>
      <c r="AK16" s="9">
        <v>2517350.78</v>
      </c>
      <c r="AL16" s="9">
        <v>25085154.78</v>
      </c>
      <c r="AM16" s="9">
        <v>0</v>
      </c>
      <c r="AN16" s="9">
        <v>0</v>
      </c>
      <c r="AO16" s="9">
        <v>25085154.78</v>
      </c>
      <c r="AP16" s="9">
        <v>25085154.78</v>
      </c>
      <c r="AQ16" s="9">
        <v>1000</v>
      </c>
      <c r="AR16" s="9">
        <v>2204000</v>
      </c>
      <c r="AS16" s="9">
        <v>2204000</v>
      </c>
      <c r="AT16" s="9">
        <v>9653</v>
      </c>
      <c r="AU16" s="9">
        <v>21275212</v>
      </c>
      <c r="AV16" s="9">
        <v>19071212</v>
      </c>
      <c r="AW16" s="9">
        <v>3809942.780000001</v>
      </c>
      <c r="AX16" s="9">
        <v>2524667</v>
      </c>
      <c r="AY16" s="9">
        <v>5564365625</v>
      </c>
      <c r="AZ16" s="9">
        <v>5790000</v>
      </c>
      <c r="BA16" s="9">
        <v>12761160000</v>
      </c>
      <c r="BB16" s="9">
        <v>0.00017271</v>
      </c>
      <c r="BC16" s="9">
        <v>7196794375</v>
      </c>
      <c r="BD16" s="9">
        <v>1242958.36</v>
      </c>
      <c r="BE16" s="9">
        <v>2844405</v>
      </c>
      <c r="BF16" s="9">
        <v>6269068620</v>
      </c>
      <c r="BG16" s="9">
        <v>0.00304211</v>
      </c>
      <c r="BH16" s="9">
        <v>704702995</v>
      </c>
      <c r="BI16" s="9">
        <v>2143784.03</v>
      </c>
      <c r="BJ16" s="9">
        <v>1692096</v>
      </c>
      <c r="BK16" s="9">
        <v>3729379584</v>
      </c>
      <c r="BL16" s="9">
        <v>0.0010216</v>
      </c>
      <c r="BM16" s="9">
        <v>-1834986041</v>
      </c>
      <c r="BN16" s="9">
        <v>-1874621.74</v>
      </c>
      <c r="BO16" s="9">
        <v>1512121</v>
      </c>
      <c r="BP16" s="9">
        <v>0</v>
      </c>
      <c r="BQ16" s="9">
        <v>0</v>
      </c>
      <c r="BR16" s="9">
        <v>-21871</v>
      </c>
      <c r="BS16" s="9">
        <v>-99</v>
      </c>
      <c r="BT16" s="9">
        <v>0</v>
      </c>
      <c r="BU16" s="9">
        <v>1490151</v>
      </c>
      <c r="BV16" s="9">
        <v>2889459</v>
      </c>
      <c r="BW16" s="9">
        <v>0</v>
      </c>
      <c r="BX16" s="9">
        <v>-41793</v>
      </c>
      <c r="BY16" s="9">
        <v>100</v>
      </c>
      <c r="BZ16" s="9">
        <v>2847766</v>
      </c>
      <c r="CA16" s="9">
        <v>0</v>
      </c>
      <c r="CB16" s="9">
        <v>4337917</v>
      </c>
      <c r="CC16" s="9">
        <v>0</v>
      </c>
      <c r="CD16" s="9">
        <v>4337917</v>
      </c>
      <c r="CE16" s="9">
        <v>2204</v>
      </c>
      <c r="CF16" s="9">
        <v>0</v>
      </c>
      <c r="CG16" s="9">
        <v>2204</v>
      </c>
      <c r="CH16" s="9">
        <v>22567804</v>
      </c>
      <c r="CI16" s="9">
        <v>2517350.78</v>
      </c>
      <c r="CJ16" s="9">
        <v>0</v>
      </c>
      <c r="CK16" s="9">
        <v>25085154.78</v>
      </c>
      <c r="CL16" s="9">
        <v>11381.65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686.08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4336724.89</v>
      </c>
      <c r="DB16" s="9">
        <v>553919.63</v>
      </c>
      <c r="DC16" s="9">
        <v>0</v>
      </c>
      <c r="DD16" s="9">
        <v>0</v>
      </c>
      <c r="DE16" s="9">
        <v>0</v>
      </c>
      <c r="DF16" s="9">
        <v>4890644.52</v>
      </c>
      <c r="DG16" s="9">
        <v>4401580.068</v>
      </c>
      <c r="DH16" s="9">
        <v>0</v>
      </c>
      <c r="DI16" s="9">
        <v>4401580.068</v>
      </c>
      <c r="DJ16" s="9">
        <v>2889459</v>
      </c>
      <c r="DK16" s="9">
        <v>2889459</v>
      </c>
      <c r="DL16" s="9">
        <v>0</v>
      </c>
      <c r="DM16" s="9">
        <v>-41793</v>
      </c>
      <c r="DN16" s="9">
        <v>100</v>
      </c>
      <c r="DO16" s="9">
        <v>2847766</v>
      </c>
    </row>
    <row r="17" spans="1:119" ht="15">
      <c r="A17" s="9">
        <v>170</v>
      </c>
      <c r="B17" s="9" t="s">
        <v>173</v>
      </c>
      <c r="C17" s="9">
        <v>2148</v>
      </c>
      <c r="D17" s="9">
        <v>2150</v>
      </c>
      <c r="E17" s="9">
        <v>4298</v>
      </c>
      <c r="F17" s="9">
        <v>2149</v>
      </c>
      <c r="G17" s="9">
        <v>32</v>
      </c>
      <c r="H17" s="9">
        <v>0</v>
      </c>
      <c r="I17" s="9">
        <v>2181</v>
      </c>
      <c r="J17" s="9">
        <v>24736911</v>
      </c>
      <c r="K17" s="9">
        <v>5465691</v>
      </c>
      <c r="L17" s="9">
        <v>15906440</v>
      </c>
      <c r="M17" s="9">
        <v>83195</v>
      </c>
      <c r="N17" s="9">
        <v>0</v>
      </c>
      <c r="O17" s="9">
        <v>0</v>
      </c>
      <c r="P17" s="9">
        <v>0</v>
      </c>
      <c r="Q17" s="9">
        <v>0</v>
      </c>
      <c r="R17" s="9">
        <v>3281585</v>
      </c>
      <c r="S17" s="9">
        <v>24736911</v>
      </c>
      <c r="T17" s="9">
        <v>206643</v>
      </c>
      <c r="U17" s="9">
        <v>0</v>
      </c>
      <c r="V17" s="9">
        <v>0</v>
      </c>
      <c r="W17" s="9">
        <v>24530268</v>
      </c>
      <c r="X17" s="9">
        <v>3281585</v>
      </c>
      <c r="Y17" s="9">
        <v>0</v>
      </c>
      <c r="Z17" s="9">
        <v>21248683</v>
      </c>
      <c r="AA17" s="9">
        <v>206643</v>
      </c>
      <c r="AB17" s="9">
        <v>206643</v>
      </c>
      <c r="AC17" s="9">
        <v>0</v>
      </c>
      <c r="AD17" s="9">
        <v>0</v>
      </c>
      <c r="AE17" s="9">
        <v>0</v>
      </c>
      <c r="AF17" s="9">
        <v>0</v>
      </c>
      <c r="AG17" s="9">
        <v>206643</v>
      </c>
      <c r="AH17" s="9">
        <v>0</v>
      </c>
      <c r="AI17" s="9">
        <v>0</v>
      </c>
      <c r="AJ17" s="9">
        <v>0</v>
      </c>
      <c r="AK17" s="9">
        <v>206643</v>
      </c>
      <c r="AL17" s="9">
        <v>21455326</v>
      </c>
      <c r="AM17" s="9">
        <v>0</v>
      </c>
      <c r="AN17" s="9">
        <v>0</v>
      </c>
      <c r="AO17" s="9">
        <v>21455326</v>
      </c>
      <c r="AP17" s="9">
        <v>21455326</v>
      </c>
      <c r="AQ17" s="9">
        <v>1000</v>
      </c>
      <c r="AR17" s="9">
        <v>2181000</v>
      </c>
      <c r="AS17" s="9">
        <v>2181000</v>
      </c>
      <c r="AT17" s="9">
        <v>9653</v>
      </c>
      <c r="AU17" s="9">
        <v>21053193</v>
      </c>
      <c r="AV17" s="9">
        <v>18872193</v>
      </c>
      <c r="AW17" s="9">
        <v>402133</v>
      </c>
      <c r="AX17" s="9">
        <v>313606</v>
      </c>
      <c r="AY17" s="9">
        <v>683974378</v>
      </c>
      <c r="AZ17" s="9">
        <v>1930000</v>
      </c>
      <c r="BA17" s="9">
        <v>4209330000</v>
      </c>
      <c r="BB17" s="9">
        <v>0.00051813</v>
      </c>
      <c r="BC17" s="9">
        <v>3525355622</v>
      </c>
      <c r="BD17" s="9">
        <v>1826592.51</v>
      </c>
      <c r="BE17" s="9">
        <v>948135</v>
      </c>
      <c r="BF17" s="9">
        <v>2067882435</v>
      </c>
      <c r="BG17" s="9">
        <v>0.00912634</v>
      </c>
      <c r="BH17" s="9">
        <v>1383908057</v>
      </c>
      <c r="BI17" s="9">
        <v>12630015.46</v>
      </c>
      <c r="BJ17" s="9">
        <v>564032</v>
      </c>
      <c r="BK17" s="9">
        <v>1230153792</v>
      </c>
      <c r="BL17" s="9">
        <v>0.0003269</v>
      </c>
      <c r="BM17" s="9">
        <v>546179414</v>
      </c>
      <c r="BN17" s="9">
        <v>178546.05</v>
      </c>
      <c r="BO17" s="9">
        <v>14635154</v>
      </c>
      <c r="BP17" s="9">
        <v>0</v>
      </c>
      <c r="BQ17" s="9">
        <v>0</v>
      </c>
      <c r="BR17" s="9">
        <v>-211683</v>
      </c>
      <c r="BS17" s="9">
        <v>-33</v>
      </c>
      <c r="BT17" s="9">
        <v>0</v>
      </c>
      <c r="BU17" s="9">
        <v>14423438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1</v>
      </c>
      <c r="CB17" s="9">
        <v>14423439</v>
      </c>
      <c r="CC17" s="9">
        <v>0</v>
      </c>
      <c r="CD17" s="9">
        <v>14423439</v>
      </c>
      <c r="CE17" s="9">
        <v>2181</v>
      </c>
      <c r="CF17" s="9">
        <v>0</v>
      </c>
      <c r="CG17" s="9">
        <v>2181</v>
      </c>
      <c r="CH17" s="9">
        <v>21248683</v>
      </c>
      <c r="CI17" s="9">
        <v>206643</v>
      </c>
      <c r="CJ17" s="9">
        <v>0</v>
      </c>
      <c r="CK17" s="9">
        <v>21455326</v>
      </c>
      <c r="CL17" s="9">
        <v>9837.38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6710.3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15861836.23</v>
      </c>
      <c r="DB17" s="9">
        <v>0</v>
      </c>
      <c r="DC17" s="9">
        <v>0</v>
      </c>
      <c r="DD17" s="9">
        <v>0</v>
      </c>
      <c r="DE17" s="9">
        <v>0</v>
      </c>
      <c r="DF17" s="9">
        <v>15861836.23</v>
      </c>
      <c r="DG17" s="9">
        <v>14275652.607</v>
      </c>
      <c r="DH17" s="9">
        <v>0</v>
      </c>
      <c r="DI17" s="9">
        <v>14635154.020000001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</row>
    <row r="18" spans="1:119" ht="15">
      <c r="A18" s="9">
        <v>182</v>
      </c>
      <c r="B18" s="9" t="s">
        <v>174</v>
      </c>
      <c r="C18" s="9">
        <v>2468</v>
      </c>
      <c r="D18" s="9">
        <v>2468</v>
      </c>
      <c r="E18" s="9">
        <v>4936</v>
      </c>
      <c r="F18" s="9">
        <v>2468</v>
      </c>
      <c r="G18" s="9">
        <v>59</v>
      </c>
      <c r="H18" s="9">
        <v>0</v>
      </c>
      <c r="I18" s="9">
        <v>2527</v>
      </c>
      <c r="J18" s="9">
        <v>31460688</v>
      </c>
      <c r="K18" s="9">
        <v>16159806</v>
      </c>
      <c r="L18" s="9">
        <v>10211658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5089224</v>
      </c>
      <c r="S18" s="9">
        <v>31460688</v>
      </c>
      <c r="T18" s="9">
        <v>0</v>
      </c>
      <c r="U18" s="9">
        <v>0</v>
      </c>
      <c r="V18" s="9">
        <v>0</v>
      </c>
      <c r="W18" s="9">
        <v>31460688</v>
      </c>
      <c r="X18" s="9">
        <v>5089224</v>
      </c>
      <c r="Y18" s="9">
        <v>0</v>
      </c>
      <c r="Z18" s="9">
        <v>26371464</v>
      </c>
      <c r="AA18" s="9">
        <v>1926704</v>
      </c>
      <c r="AB18" s="9">
        <v>0</v>
      </c>
      <c r="AC18" s="9">
        <v>1926704</v>
      </c>
      <c r="AD18" s="9">
        <v>0</v>
      </c>
      <c r="AE18" s="9">
        <v>0</v>
      </c>
      <c r="AF18" s="9">
        <v>0</v>
      </c>
      <c r="AG18" s="9">
        <v>1705597.5</v>
      </c>
      <c r="AH18" s="9">
        <v>0</v>
      </c>
      <c r="AI18" s="9">
        <v>0</v>
      </c>
      <c r="AJ18" s="9">
        <v>0</v>
      </c>
      <c r="AK18" s="9">
        <v>1705597.5</v>
      </c>
      <c r="AL18" s="9">
        <v>28077061.5</v>
      </c>
      <c r="AM18" s="9">
        <v>0</v>
      </c>
      <c r="AN18" s="9">
        <v>0</v>
      </c>
      <c r="AO18" s="9">
        <v>28077061.5</v>
      </c>
      <c r="AP18" s="9">
        <v>28077061.5</v>
      </c>
      <c r="AQ18" s="9">
        <v>1000</v>
      </c>
      <c r="AR18" s="9">
        <v>2527000</v>
      </c>
      <c r="AS18" s="9">
        <v>2527000</v>
      </c>
      <c r="AT18" s="9">
        <v>9653</v>
      </c>
      <c r="AU18" s="9">
        <v>24393131</v>
      </c>
      <c r="AV18" s="9">
        <v>21866131</v>
      </c>
      <c r="AW18" s="9">
        <v>3683930.5</v>
      </c>
      <c r="AX18" s="9">
        <v>803745</v>
      </c>
      <c r="AY18" s="9">
        <v>2031063040</v>
      </c>
      <c r="AZ18" s="9">
        <v>1930000</v>
      </c>
      <c r="BA18" s="9">
        <v>4877110000</v>
      </c>
      <c r="BB18" s="9">
        <v>0.00051813</v>
      </c>
      <c r="BC18" s="9">
        <v>2846046960</v>
      </c>
      <c r="BD18" s="9">
        <v>1474622.31</v>
      </c>
      <c r="BE18" s="9">
        <v>948135</v>
      </c>
      <c r="BF18" s="9">
        <v>2395937145</v>
      </c>
      <c r="BG18" s="9">
        <v>0.00912634</v>
      </c>
      <c r="BH18" s="9">
        <v>364874105</v>
      </c>
      <c r="BI18" s="9">
        <v>3329965.14</v>
      </c>
      <c r="BJ18" s="9">
        <v>564032</v>
      </c>
      <c r="BK18" s="9">
        <v>1425308864</v>
      </c>
      <c r="BL18" s="9">
        <v>0.00258465</v>
      </c>
      <c r="BM18" s="9">
        <v>-605754176</v>
      </c>
      <c r="BN18" s="9">
        <v>-1565662.53</v>
      </c>
      <c r="BO18" s="9">
        <v>3238925</v>
      </c>
      <c r="BP18" s="9">
        <v>0</v>
      </c>
      <c r="BQ18" s="9">
        <v>0</v>
      </c>
      <c r="BR18" s="9">
        <v>-46848</v>
      </c>
      <c r="BS18" s="9">
        <v>-103</v>
      </c>
      <c r="BT18" s="9">
        <v>0</v>
      </c>
      <c r="BU18" s="9">
        <v>3191974</v>
      </c>
      <c r="BV18" s="9">
        <v>6072700</v>
      </c>
      <c r="BW18" s="9">
        <v>0</v>
      </c>
      <c r="BX18" s="9">
        <v>-87836</v>
      </c>
      <c r="BY18" s="9">
        <v>103</v>
      </c>
      <c r="BZ18" s="9">
        <v>5984967</v>
      </c>
      <c r="CA18" s="9">
        <v>-1</v>
      </c>
      <c r="CB18" s="9">
        <v>9176940</v>
      </c>
      <c r="CC18" s="9">
        <v>0</v>
      </c>
      <c r="CD18" s="9">
        <v>9176940</v>
      </c>
      <c r="CE18" s="9">
        <v>2527</v>
      </c>
      <c r="CF18" s="9">
        <v>0</v>
      </c>
      <c r="CG18" s="9">
        <v>2527</v>
      </c>
      <c r="CH18" s="9">
        <v>26371464</v>
      </c>
      <c r="CI18" s="9">
        <v>1705597.5</v>
      </c>
      <c r="CJ18" s="9">
        <v>0</v>
      </c>
      <c r="CK18" s="9">
        <v>28077061.5</v>
      </c>
      <c r="CL18" s="9">
        <v>11110.83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1281.73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7134131.54</v>
      </c>
      <c r="DB18" s="9">
        <v>3212118.32</v>
      </c>
      <c r="DC18" s="9">
        <v>0</v>
      </c>
      <c r="DD18" s="9">
        <v>0</v>
      </c>
      <c r="DE18" s="9">
        <v>0</v>
      </c>
      <c r="DF18" s="9">
        <v>10346249.86</v>
      </c>
      <c r="DG18" s="9">
        <v>9311624.874</v>
      </c>
      <c r="DH18" s="9">
        <v>0</v>
      </c>
      <c r="DI18" s="9">
        <v>9311624.874</v>
      </c>
      <c r="DJ18" s="9">
        <v>6072700</v>
      </c>
      <c r="DK18" s="9">
        <v>6072700</v>
      </c>
      <c r="DL18" s="9">
        <v>0</v>
      </c>
      <c r="DM18" s="9">
        <v>-87836</v>
      </c>
      <c r="DN18" s="9">
        <v>103</v>
      </c>
      <c r="DO18" s="9">
        <v>5984967</v>
      </c>
    </row>
    <row r="19" spans="1:119" ht="15">
      <c r="A19" s="9">
        <v>196</v>
      </c>
      <c r="B19" s="9" t="s">
        <v>175</v>
      </c>
      <c r="C19" s="9">
        <v>518</v>
      </c>
      <c r="D19" s="9">
        <v>514</v>
      </c>
      <c r="E19" s="9">
        <v>1032</v>
      </c>
      <c r="F19" s="9">
        <v>516</v>
      </c>
      <c r="G19" s="9">
        <v>15</v>
      </c>
      <c r="H19" s="9">
        <v>0</v>
      </c>
      <c r="I19" s="9">
        <v>531</v>
      </c>
      <c r="J19" s="9">
        <v>6682106</v>
      </c>
      <c r="K19" s="9">
        <v>2312058</v>
      </c>
      <c r="L19" s="9">
        <v>3653848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716200</v>
      </c>
      <c r="S19" s="9">
        <v>6682106</v>
      </c>
      <c r="T19" s="9">
        <v>0</v>
      </c>
      <c r="U19" s="9">
        <v>0</v>
      </c>
      <c r="V19" s="9">
        <v>0</v>
      </c>
      <c r="W19" s="9">
        <v>6682106</v>
      </c>
      <c r="X19" s="9">
        <v>716200</v>
      </c>
      <c r="Y19" s="9">
        <v>0</v>
      </c>
      <c r="Z19" s="9">
        <v>5965906</v>
      </c>
      <c r="AA19" s="9">
        <v>67105</v>
      </c>
      <c r="AB19" s="9">
        <v>0</v>
      </c>
      <c r="AC19" s="9">
        <v>67105</v>
      </c>
      <c r="AD19" s="9">
        <v>0</v>
      </c>
      <c r="AE19" s="9">
        <v>0</v>
      </c>
      <c r="AF19" s="9">
        <v>0</v>
      </c>
      <c r="AG19" s="9">
        <v>67105</v>
      </c>
      <c r="AH19" s="9">
        <v>0</v>
      </c>
      <c r="AI19" s="9">
        <v>0</v>
      </c>
      <c r="AJ19" s="9">
        <v>0</v>
      </c>
      <c r="AK19" s="9">
        <v>67105</v>
      </c>
      <c r="AL19" s="9">
        <v>6033011</v>
      </c>
      <c r="AM19" s="9">
        <v>0</v>
      </c>
      <c r="AN19" s="9">
        <v>0</v>
      </c>
      <c r="AO19" s="9">
        <v>6033011</v>
      </c>
      <c r="AP19" s="9">
        <v>6033011</v>
      </c>
      <c r="AQ19" s="9">
        <v>1000</v>
      </c>
      <c r="AR19" s="9">
        <v>531000</v>
      </c>
      <c r="AS19" s="9">
        <v>531000</v>
      </c>
      <c r="AT19" s="9">
        <v>9653</v>
      </c>
      <c r="AU19" s="9">
        <v>5125743</v>
      </c>
      <c r="AV19" s="9">
        <v>4594743</v>
      </c>
      <c r="AW19" s="9">
        <v>907268</v>
      </c>
      <c r="AX19" s="9">
        <v>381728</v>
      </c>
      <c r="AY19" s="9">
        <v>202697801</v>
      </c>
      <c r="AZ19" s="9">
        <v>1930000</v>
      </c>
      <c r="BA19" s="9">
        <v>1024830000</v>
      </c>
      <c r="BB19" s="9">
        <v>0.00051813</v>
      </c>
      <c r="BC19" s="9">
        <v>822132199</v>
      </c>
      <c r="BD19" s="9">
        <v>425971.36</v>
      </c>
      <c r="BE19" s="9">
        <v>948135</v>
      </c>
      <c r="BF19" s="9">
        <v>503459685</v>
      </c>
      <c r="BG19" s="9">
        <v>0.00912634</v>
      </c>
      <c r="BH19" s="9">
        <v>300761884</v>
      </c>
      <c r="BI19" s="9">
        <v>2744855.21</v>
      </c>
      <c r="BJ19" s="9">
        <v>564032</v>
      </c>
      <c r="BK19" s="9">
        <v>299500992</v>
      </c>
      <c r="BL19" s="9">
        <v>0.00302927</v>
      </c>
      <c r="BM19" s="9">
        <v>96803191</v>
      </c>
      <c r="BN19" s="9">
        <v>293243</v>
      </c>
      <c r="BO19" s="9">
        <v>3464070</v>
      </c>
      <c r="BP19" s="9">
        <v>0</v>
      </c>
      <c r="BQ19" s="9">
        <v>0</v>
      </c>
      <c r="BR19" s="9">
        <v>-50104</v>
      </c>
      <c r="BS19" s="9">
        <v>-9</v>
      </c>
      <c r="BT19" s="9">
        <v>0</v>
      </c>
      <c r="BU19" s="9">
        <v>3413957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3413957</v>
      </c>
      <c r="CC19" s="9">
        <v>0</v>
      </c>
      <c r="CD19" s="9">
        <v>3413957</v>
      </c>
      <c r="CE19" s="9">
        <v>531</v>
      </c>
      <c r="CF19" s="9">
        <v>0</v>
      </c>
      <c r="CG19" s="9">
        <v>531</v>
      </c>
      <c r="CH19" s="9">
        <v>5965906</v>
      </c>
      <c r="CI19" s="9">
        <v>67105</v>
      </c>
      <c r="CJ19" s="9">
        <v>0</v>
      </c>
      <c r="CK19" s="9">
        <v>6033011</v>
      </c>
      <c r="CL19" s="9">
        <v>11361.6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6523.67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3702100.75</v>
      </c>
      <c r="DB19" s="9">
        <v>0</v>
      </c>
      <c r="DC19" s="9">
        <v>0</v>
      </c>
      <c r="DD19" s="9">
        <v>0</v>
      </c>
      <c r="DE19" s="9">
        <v>0</v>
      </c>
      <c r="DF19" s="9">
        <v>3702100.75</v>
      </c>
      <c r="DG19" s="9">
        <v>3331890.6750000003</v>
      </c>
      <c r="DH19" s="9">
        <v>0</v>
      </c>
      <c r="DI19" s="9">
        <v>3464069.57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</row>
    <row r="20" spans="1:119" ht="15">
      <c r="A20" s="9">
        <v>203</v>
      </c>
      <c r="B20" s="9" t="s">
        <v>176</v>
      </c>
      <c r="C20" s="9">
        <v>835</v>
      </c>
      <c r="D20" s="9">
        <v>835</v>
      </c>
      <c r="E20" s="9">
        <v>1670</v>
      </c>
      <c r="F20" s="9">
        <v>835</v>
      </c>
      <c r="G20" s="9">
        <v>10</v>
      </c>
      <c r="H20" s="9">
        <v>0</v>
      </c>
      <c r="I20" s="9">
        <v>845</v>
      </c>
      <c r="J20" s="9">
        <v>9422753</v>
      </c>
      <c r="K20" s="9">
        <v>2261252</v>
      </c>
      <c r="L20" s="9">
        <v>5994937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1166564</v>
      </c>
      <c r="S20" s="9">
        <v>9422753</v>
      </c>
      <c r="T20" s="9">
        <v>69754.31</v>
      </c>
      <c r="U20" s="9">
        <v>0</v>
      </c>
      <c r="V20" s="9">
        <v>750</v>
      </c>
      <c r="W20" s="9">
        <v>9352248.69</v>
      </c>
      <c r="X20" s="9">
        <v>1166564</v>
      </c>
      <c r="Y20" s="9">
        <v>0</v>
      </c>
      <c r="Z20" s="9">
        <v>8185684.69</v>
      </c>
      <c r="AA20" s="9">
        <v>639622.31</v>
      </c>
      <c r="AB20" s="9">
        <v>69754.31</v>
      </c>
      <c r="AC20" s="9">
        <v>569868</v>
      </c>
      <c r="AD20" s="9">
        <v>0</v>
      </c>
      <c r="AE20" s="9">
        <v>0</v>
      </c>
      <c r="AF20" s="9">
        <v>0</v>
      </c>
      <c r="AG20" s="9">
        <v>639621.81</v>
      </c>
      <c r="AH20" s="9">
        <v>0</v>
      </c>
      <c r="AI20" s="9">
        <v>0</v>
      </c>
      <c r="AJ20" s="9">
        <v>0</v>
      </c>
      <c r="AK20" s="9">
        <v>639621.81</v>
      </c>
      <c r="AL20" s="9">
        <v>8825306.5</v>
      </c>
      <c r="AM20" s="9">
        <v>0</v>
      </c>
      <c r="AN20" s="9">
        <v>0</v>
      </c>
      <c r="AO20" s="9">
        <v>8825306.5</v>
      </c>
      <c r="AP20" s="9">
        <v>8825306.5</v>
      </c>
      <c r="AQ20" s="9">
        <v>1000</v>
      </c>
      <c r="AR20" s="9">
        <v>845000</v>
      </c>
      <c r="AS20" s="9">
        <v>845000</v>
      </c>
      <c r="AT20" s="9">
        <v>9653</v>
      </c>
      <c r="AU20" s="9">
        <v>8156785</v>
      </c>
      <c r="AV20" s="9">
        <v>7311785</v>
      </c>
      <c r="AW20" s="9">
        <v>668521.5</v>
      </c>
      <c r="AX20" s="9">
        <v>313374</v>
      </c>
      <c r="AY20" s="9">
        <v>264801126</v>
      </c>
      <c r="AZ20" s="9">
        <v>1930000</v>
      </c>
      <c r="BA20" s="9">
        <v>1630850000</v>
      </c>
      <c r="BB20" s="9">
        <v>0.00051813</v>
      </c>
      <c r="BC20" s="9">
        <v>1366048874</v>
      </c>
      <c r="BD20" s="9">
        <v>707790.9</v>
      </c>
      <c r="BE20" s="9">
        <v>948135</v>
      </c>
      <c r="BF20" s="9">
        <v>801174075</v>
      </c>
      <c r="BG20" s="9">
        <v>0.00912634</v>
      </c>
      <c r="BH20" s="9">
        <v>536372949</v>
      </c>
      <c r="BI20" s="9">
        <v>4895121.9</v>
      </c>
      <c r="BJ20" s="9">
        <v>564032</v>
      </c>
      <c r="BK20" s="9">
        <v>476607040</v>
      </c>
      <c r="BL20" s="9">
        <v>0.00140267</v>
      </c>
      <c r="BM20" s="9">
        <v>211805914</v>
      </c>
      <c r="BN20" s="9">
        <v>297093.8</v>
      </c>
      <c r="BO20" s="9">
        <v>5900007</v>
      </c>
      <c r="BP20" s="9">
        <v>0</v>
      </c>
      <c r="BQ20" s="9">
        <v>0</v>
      </c>
      <c r="BR20" s="9">
        <v>-85338</v>
      </c>
      <c r="BS20" s="9">
        <v>-12</v>
      </c>
      <c r="BT20" s="9">
        <v>0</v>
      </c>
      <c r="BU20" s="9">
        <v>5814657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5814657</v>
      </c>
      <c r="CC20" s="9">
        <v>0</v>
      </c>
      <c r="CD20" s="9">
        <v>5814657</v>
      </c>
      <c r="CE20" s="9">
        <v>845</v>
      </c>
      <c r="CF20" s="9">
        <v>0</v>
      </c>
      <c r="CG20" s="9">
        <v>845</v>
      </c>
      <c r="CH20" s="9">
        <v>8185684.69</v>
      </c>
      <c r="CI20" s="9">
        <v>639621.81</v>
      </c>
      <c r="CJ20" s="9">
        <v>0</v>
      </c>
      <c r="CK20" s="9">
        <v>8825306.5</v>
      </c>
      <c r="CL20" s="9">
        <v>10444.15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6982.26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6074128.98</v>
      </c>
      <c r="DB20" s="9">
        <v>0</v>
      </c>
      <c r="DC20" s="9">
        <v>0</v>
      </c>
      <c r="DD20" s="9">
        <v>0</v>
      </c>
      <c r="DE20" s="9">
        <v>0</v>
      </c>
      <c r="DF20" s="9">
        <v>6074128.98</v>
      </c>
      <c r="DG20" s="9">
        <v>5466716.082</v>
      </c>
      <c r="DH20" s="9">
        <v>0</v>
      </c>
      <c r="DI20" s="9">
        <v>5900006.600000001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</row>
    <row r="21" spans="1:119" ht="15">
      <c r="A21" s="9">
        <v>217</v>
      </c>
      <c r="B21" s="9" t="s">
        <v>177</v>
      </c>
      <c r="C21" s="9">
        <v>615</v>
      </c>
      <c r="D21" s="9">
        <v>614</v>
      </c>
      <c r="E21" s="9">
        <v>1229</v>
      </c>
      <c r="F21" s="9">
        <v>615</v>
      </c>
      <c r="G21" s="9">
        <v>25</v>
      </c>
      <c r="H21" s="9">
        <v>0</v>
      </c>
      <c r="I21" s="9">
        <v>640</v>
      </c>
      <c r="J21" s="9">
        <v>9041500.45</v>
      </c>
      <c r="K21" s="9">
        <v>2206693</v>
      </c>
      <c r="L21" s="9">
        <v>4602810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2231997.45</v>
      </c>
      <c r="S21" s="9">
        <v>9041500.45</v>
      </c>
      <c r="T21" s="9">
        <v>0</v>
      </c>
      <c r="U21" s="9">
        <v>0</v>
      </c>
      <c r="V21" s="9">
        <v>0</v>
      </c>
      <c r="W21" s="9">
        <v>9041500.45</v>
      </c>
      <c r="X21" s="9">
        <v>2231997.45</v>
      </c>
      <c r="Y21" s="9">
        <v>0</v>
      </c>
      <c r="Z21" s="9">
        <v>6809503</v>
      </c>
      <c r="AA21" s="9">
        <v>702806</v>
      </c>
      <c r="AB21" s="9">
        <v>0</v>
      </c>
      <c r="AC21" s="9">
        <v>685800</v>
      </c>
      <c r="AD21" s="9">
        <v>0</v>
      </c>
      <c r="AE21" s="9">
        <v>0</v>
      </c>
      <c r="AF21" s="9">
        <v>17006</v>
      </c>
      <c r="AG21" s="9">
        <v>702806</v>
      </c>
      <c r="AH21" s="9">
        <v>0</v>
      </c>
      <c r="AI21" s="9">
        <v>0</v>
      </c>
      <c r="AJ21" s="9">
        <v>0</v>
      </c>
      <c r="AK21" s="9">
        <v>685800</v>
      </c>
      <c r="AL21" s="9">
        <v>7495303</v>
      </c>
      <c r="AM21" s="9">
        <v>0</v>
      </c>
      <c r="AN21" s="9">
        <v>0</v>
      </c>
      <c r="AO21" s="9">
        <v>7495303</v>
      </c>
      <c r="AP21" s="9">
        <v>7495303</v>
      </c>
      <c r="AQ21" s="9">
        <v>1000</v>
      </c>
      <c r="AR21" s="9">
        <v>640000</v>
      </c>
      <c r="AS21" s="9">
        <v>640000</v>
      </c>
      <c r="AT21" s="9">
        <v>9653</v>
      </c>
      <c r="AU21" s="9">
        <v>6177920</v>
      </c>
      <c r="AV21" s="9">
        <v>5537920</v>
      </c>
      <c r="AW21" s="9">
        <v>1317383</v>
      </c>
      <c r="AX21" s="9">
        <v>391892</v>
      </c>
      <c r="AY21" s="9">
        <v>250810809</v>
      </c>
      <c r="AZ21" s="9">
        <v>1930000</v>
      </c>
      <c r="BA21" s="9">
        <v>1235200000</v>
      </c>
      <c r="BB21" s="9">
        <v>0.00051813</v>
      </c>
      <c r="BC21" s="9">
        <v>984389191</v>
      </c>
      <c r="BD21" s="9">
        <v>510041.57</v>
      </c>
      <c r="BE21" s="9">
        <v>948135</v>
      </c>
      <c r="BF21" s="9">
        <v>606806400</v>
      </c>
      <c r="BG21" s="9">
        <v>0.00912634</v>
      </c>
      <c r="BH21" s="9">
        <v>355995591</v>
      </c>
      <c r="BI21" s="9">
        <v>3248936.8</v>
      </c>
      <c r="BJ21" s="9">
        <v>564032</v>
      </c>
      <c r="BK21" s="9">
        <v>360980480</v>
      </c>
      <c r="BL21" s="9">
        <v>0.00364946</v>
      </c>
      <c r="BM21" s="9">
        <v>110169671</v>
      </c>
      <c r="BN21" s="9">
        <v>402059.81</v>
      </c>
      <c r="BO21" s="9">
        <v>4161038</v>
      </c>
      <c r="BP21" s="9">
        <v>0</v>
      </c>
      <c r="BQ21" s="9">
        <v>0</v>
      </c>
      <c r="BR21" s="9">
        <v>-60185</v>
      </c>
      <c r="BS21" s="9">
        <v>-12</v>
      </c>
      <c r="BT21" s="9">
        <v>0</v>
      </c>
      <c r="BU21" s="9">
        <v>4100841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4100841</v>
      </c>
      <c r="CC21" s="9">
        <v>1</v>
      </c>
      <c r="CD21" s="9">
        <v>4100842</v>
      </c>
      <c r="CE21" s="9">
        <v>640</v>
      </c>
      <c r="CF21" s="9">
        <v>0</v>
      </c>
      <c r="CG21" s="9">
        <v>640</v>
      </c>
      <c r="CH21" s="9">
        <v>6809503</v>
      </c>
      <c r="CI21" s="9">
        <v>685800</v>
      </c>
      <c r="CJ21" s="9">
        <v>0</v>
      </c>
      <c r="CK21" s="9">
        <v>7495303</v>
      </c>
      <c r="CL21" s="9">
        <v>11711.41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6501.62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4574210.17</v>
      </c>
      <c r="DB21" s="9">
        <v>0</v>
      </c>
      <c r="DC21" s="9">
        <v>0</v>
      </c>
      <c r="DD21" s="9">
        <v>0</v>
      </c>
      <c r="DE21" s="9">
        <v>0</v>
      </c>
      <c r="DF21" s="9">
        <v>4574210.17</v>
      </c>
      <c r="DG21" s="9">
        <v>4116789.153</v>
      </c>
      <c r="DH21" s="9">
        <v>0</v>
      </c>
      <c r="DI21" s="9">
        <v>4161038.1799999997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</row>
    <row r="22" spans="1:119" ht="15">
      <c r="A22" s="9">
        <v>231</v>
      </c>
      <c r="B22" s="9" t="s">
        <v>178</v>
      </c>
      <c r="C22" s="9">
        <v>1585</v>
      </c>
      <c r="D22" s="9">
        <v>1587</v>
      </c>
      <c r="E22" s="9">
        <v>3172</v>
      </c>
      <c r="F22" s="9">
        <v>1586</v>
      </c>
      <c r="G22" s="9">
        <v>48</v>
      </c>
      <c r="H22" s="9">
        <v>0</v>
      </c>
      <c r="I22" s="9">
        <v>1634</v>
      </c>
      <c r="J22" s="9">
        <v>15604843</v>
      </c>
      <c r="K22" s="9">
        <v>4146775</v>
      </c>
      <c r="L22" s="9">
        <v>10637650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820418</v>
      </c>
      <c r="S22" s="9">
        <v>15604843</v>
      </c>
      <c r="T22" s="9">
        <v>0</v>
      </c>
      <c r="U22" s="9">
        <v>0</v>
      </c>
      <c r="V22" s="9">
        <v>350</v>
      </c>
      <c r="W22" s="9">
        <v>15604493</v>
      </c>
      <c r="X22" s="9">
        <v>820418</v>
      </c>
      <c r="Y22" s="9">
        <v>0</v>
      </c>
      <c r="Z22" s="9">
        <v>14784075</v>
      </c>
      <c r="AA22" s="9">
        <v>2133696</v>
      </c>
      <c r="AB22" s="9">
        <v>0</v>
      </c>
      <c r="AC22" s="9">
        <v>2133696</v>
      </c>
      <c r="AD22" s="9">
        <v>0</v>
      </c>
      <c r="AE22" s="9">
        <v>0</v>
      </c>
      <c r="AF22" s="9">
        <v>0</v>
      </c>
      <c r="AG22" s="9">
        <v>2161121</v>
      </c>
      <c r="AH22" s="9">
        <v>0</v>
      </c>
      <c r="AI22" s="9">
        <v>0</v>
      </c>
      <c r="AJ22" s="9">
        <v>0</v>
      </c>
      <c r="AK22" s="9">
        <v>2161121</v>
      </c>
      <c r="AL22" s="9">
        <v>16945196</v>
      </c>
      <c r="AM22" s="9">
        <v>0</v>
      </c>
      <c r="AN22" s="9">
        <v>0</v>
      </c>
      <c r="AO22" s="9">
        <v>16945196</v>
      </c>
      <c r="AP22" s="9">
        <v>16945196</v>
      </c>
      <c r="AQ22" s="9">
        <v>1000</v>
      </c>
      <c r="AR22" s="9">
        <v>1634000</v>
      </c>
      <c r="AS22" s="9">
        <v>1634000</v>
      </c>
      <c r="AT22" s="9">
        <v>9653</v>
      </c>
      <c r="AU22" s="9">
        <v>15773002</v>
      </c>
      <c r="AV22" s="9">
        <v>14139002</v>
      </c>
      <c r="AW22" s="9">
        <v>1172194</v>
      </c>
      <c r="AX22" s="9">
        <v>346172</v>
      </c>
      <c r="AY22" s="9">
        <v>565644320</v>
      </c>
      <c r="AZ22" s="9">
        <v>1930000</v>
      </c>
      <c r="BA22" s="9">
        <v>3153620000</v>
      </c>
      <c r="BB22" s="9">
        <v>0.00051813</v>
      </c>
      <c r="BC22" s="9">
        <v>2587975680</v>
      </c>
      <c r="BD22" s="9">
        <v>1340907.84</v>
      </c>
      <c r="BE22" s="9">
        <v>948135</v>
      </c>
      <c r="BF22" s="9">
        <v>1549252590</v>
      </c>
      <c r="BG22" s="9">
        <v>0.00912634</v>
      </c>
      <c r="BH22" s="9">
        <v>983608270</v>
      </c>
      <c r="BI22" s="9">
        <v>8976743.5</v>
      </c>
      <c r="BJ22" s="9">
        <v>564032</v>
      </c>
      <c r="BK22" s="9">
        <v>921628288</v>
      </c>
      <c r="BL22" s="9">
        <v>0.00127187</v>
      </c>
      <c r="BM22" s="9">
        <v>355983968</v>
      </c>
      <c r="BN22" s="9">
        <v>452765.33</v>
      </c>
      <c r="BO22" s="9">
        <v>10770417</v>
      </c>
      <c r="BP22" s="9">
        <v>0</v>
      </c>
      <c r="BQ22" s="9">
        <v>0</v>
      </c>
      <c r="BR22" s="9">
        <v>-155784</v>
      </c>
      <c r="BS22" s="9">
        <v>-28</v>
      </c>
      <c r="BT22" s="9">
        <v>0</v>
      </c>
      <c r="BU22" s="9">
        <v>10614605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10614605</v>
      </c>
      <c r="CC22" s="9">
        <v>0</v>
      </c>
      <c r="CD22" s="9">
        <v>10614605</v>
      </c>
      <c r="CE22" s="9">
        <v>1634</v>
      </c>
      <c r="CF22" s="9">
        <v>0</v>
      </c>
      <c r="CG22" s="9">
        <v>1634</v>
      </c>
      <c r="CH22" s="9">
        <v>14784075</v>
      </c>
      <c r="CI22" s="9">
        <v>2161121</v>
      </c>
      <c r="CJ22" s="9">
        <v>0</v>
      </c>
      <c r="CK22" s="9">
        <v>16945196</v>
      </c>
      <c r="CL22" s="9">
        <v>10370.38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6591.44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10778125.76</v>
      </c>
      <c r="DB22" s="9">
        <v>0</v>
      </c>
      <c r="DC22" s="9">
        <v>0</v>
      </c>
      <c r="DD22" s="9">
        <v>0</v>
      </c>
      <c r="DE22" s="9">
        <v>0</v>
      </c>
      <c r="DF22" s="9">
        <v>10778125.76</v>
      </c>
      <c r="DG22" s="9">
        <v>9700313.184</v>
      </c>
      <c r="DH22" s="9">
        <v>0</v>
      </c>
      <c r="DI22" s="9">
        <v>10770416.67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</row>
    <row r="23" spans="1:119" ht="15">
      <c r="A23" s="9">
        <v>245</v>
      </c>
      <c r="B23" s="9" t="s">
        <v>179</v>
      </c>
      <c r="C23" s="9">
        <v>577</v>
      </c>
      <c r="D23" s="9">
        <v>582</v>
      </c>
      <c r="E23" s="9">
        <v>1159</v>
      </c>
      <c r="F23" s="9">
        <v>580</v>
      </c>
      <c r="G23" s="9">
        <v>17</v>
      </c>
      <c r="H23" s="9">
        <v>0</v>
      </c>
      <c r="I23" s="9">
        <v>597</v>
      </c>
      <c r="J23" s="9">
        <v>6910104</v>
      </c>
      <c r="K23" s="9">
        <v>1702868</v>
      </c>
      <c r="L23" s="9">
        <v>4409518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797718</v>
      </c>
      <c r="S23" s="9">
        <v>6910104</v>
      </c>
      <c r="T23" s="9">
        <v>0</v>
      </c>
      <c r="U23" s="9">
        <v>0</v>
      </c>
      <c r="V23" s="9">
        <v>0</v>
      </c>
      <c r="W23" s="9">
        <v>6910104</v>
      </c>
      <c r="X23" s="9">
        <v>797718</v>
      </c>
      <c r="Y23" s="9">
        <v>0</v>
      </c>
      <c r="Z23" s="9">
        <v>6112386</v>
      </c>
      <c r="AA23" s="9">
        <v>877068.34</v>
      </c>
      <c r="AB23" s="9">
        <v>0</v>
      </c>
      <c r="AC23" s="9">
        <v>854839</v>
      </c>
      <c r="AD23" s="9">
        <v>0</v>
      </c>
      <c r="AE23" s="9">
        <v>0</v>
      </c>
      <c r="AF23" s="9">
        <v>22229.34</v>
      </c>
      <c r="AG23" s="9">
        <v>1021548.34</v>
      </c>
      <c r="AH23" s="9">
        <v>0</v>
      </c>
      <c r="AI23" s="9">
        <v>0</v>
      </c>
      <c r="AJ23" s="9">
        <v>0</v>
      </c>
      <c r="AK23" s="9">
        <v>999319</v>
      </c>
      <c r="AL23" s="9">
        <v>7111705</v>
      </c>
      <c r="AM23" s="9">
        <v>0</v>
      </c>
      <c r="AN23" s="9">
        <v>0</v>
      </c>
      <c r="AO23" s="9">
        <v>7111705</v>
      </c>
      <c r="AP23" s="9">
        <v>7111705</v>
      </c>
      <c r="AQ23" s="9">
        <v>1000</v>
      </c>
      <c r="AR23" s="9">
        <v>597000</v>
      </c>
      <c r="AS23" s="9">
        <v>597000</v>
      </c>
      <c r="AT23" s="9">
        <v>9653</v>
      </c>
      <c r="AU23" s="9">
        <v>5762841</v>
      </c>
      <c r="AV23" s="9">
        <v>5165841</v>
      </c>
      <c r="AW23" s="9">
        <v>1348864</v>
      </c>
      <c r="AX23" s="9">
        <v>388877</v>
      </c>
      <c r="AY23" s="9">
        <v>232159566</v>
      </c>
      <c r="AZ23" s="9">
        <v>1930000</v>
      </c>
      <c r="BA23" s="9">
        <v>1152210000</v>
      </c>
      <c r="BB23" s="9">
        <v>0.00051813</v>
      </c>
      <c r="BC23" s="9">
        <v>920050434</v>
      </c>
      <c r="BD23" s="9">
        <v>476705.73</v>
      </c>
      <c r="BE23" s="9">
        <v>948135</v>
      </c>
      <c r="BF23" s="9">
        <v>566036595</v>
      </c>
      <c r="BG23" s="9">
        <v>0.00912634</v>
      </c>
      <c r="BH23" s="9">
        <v>333877029</v>
      </c>
      <c r="BI23" s="9">
        <v>3047075.28</v>
      </c>
      <c r="BJ23" s="9">
        <v>564032</v>
      </c>
      <c r="BK23" s="9">
        <v>336727104</v>
      </c>
      <c r="BL23" s="9">
        <v>0.00400581</v>
      </c>
      <c r="BM23" s="9">
        <v>104567538</v>
      </c>
      <c r="BN23" s="9">
        <v>418877.69</v>
      </c>
      <c r="BO23" s="9">
        <v>3942659</v>
      </c>
      <c r="BP23" s="9">
        <v>0</v>
      </c>
      <c r="BQ23" s="9">
        <v>0</v>
      </c>
      <c r="BR23" s="9">
        <v>-57027</v>
      </c>
      <c r="BS23" s="9">
        <v>-11</v>
      </c>
      <c r="BT23" s="9">
        <v>0</v>
      </c>
      <c r="BU23" s="9">
        <v>3885621</v>
      </c>
      <c r="BV23" s="9">
        <v>78321</v>
      </c>
      <c r="BW23" s="9">
        <v>0</v>
      </c>
      <c r="BX23" s="9">
        <v>-1133</v>
      </c>
      <c r="BY23" s="9">
        <v>0</v>
      </c>
      <c r="BZ23" s="9">
        <v>77188</v>
      </c>
      <c r="CA23" s="9">
        <v>0</v>
      </c>
      <c r="CB23" s="9">
        <v>3962809</v>
      </c>
      <c r="CC23" s="9">
        <v>0</v>
      </c>
      <c r="CD23" s="9">
        <v>3962809</v>
      </c>
      <c r="CE23" s="9">
        <v>597</v>
      </c>
      <c r="CF23" s="9">
        <v>0</v>
      </c>
      <c r="CG23" s="9">
        <v>597</v>
      </c>
      <c r="CH23" s="9">
        <v>6112386</v>
      </c>
      <c r="CI23" s="9">
        <v>999319</v>
      </c>
      <c r="CJ23" s="9">
        <v>0</v>
      </c>
      <c r="CK23" s="9">
        <v>7111705</v>
      </c>
      <c r="CL23" s="9">
        <v>11912.4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6604.12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4467754.84</v>
      </c>
      <c r="DB23" s="9">
        <v>0</v>
      </c>
      <c r="DC23" s="9">
        <v>0</v>
      </c>
      <c r="DD23" s="9">
        <v>0</v>
      </c>
      <c r="DE23" s="9">
        <v>0</v>
      </c>
      <c r="DF23" s="9">
        <v>4467754.84</v>
      </c>
      <c r="DG23" s="9">
        <v>4020979.356</v>
      </c>
      <c r="DH23" s="9">
        <v>0</v>
      </c>
      <c r="DI23" s="9">
        <v>4020979.356</v>
      </c>
      <c r="DJ23" s="9">
        <v>78321</v>
      </c>
      <c r="DK23" s="9">
        <v>78321</v>
      </c>
      <c r="DL23" s="9">
        <v>0</v>
      </c>
      <c r="DM23" s="9">
        <v>-1133</v>
      </c>
      <c r="DN23" s="9">
        <v>0</v>
      </c>
      <c r="DO23" s="9">
        <v>77188</v>
      </c>
    </row>
    <row r="24" spans="1:119" ht="15">
      <c r="A24" s="9">
        <v>280</v>
      </c>
      <c r="B24" s="9" t="s">
        <v>180</v>
      </c>
      <c r="C24" s="9">
        <v>3063</v>
      </c>
      <c r="D24" s="9">
        <v>3053</v>
      </c>
      <c r="E24" s="9">
        <v>6116</v>
      </c>
      <c r="F24" s="9">
        <v>3058</v>
      </c>
      <c r="G24" s="9">
        <v>0</v>
      </c>
      <c r="H24" s="9">
        <v>1</v>
      </c>
      <c r="I24" s="9">
        <v>3059</v>
      </c>
      <c r="J24" s="9">
        <v>30374386.5</v>
      </c>
      <c r="K24" s="9">
        <v>11916048</v>
      </c>
      <c r="L24" s="9">
        <v>16382085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2076253.5</v>
      </c>
      <c r="S24" s="9">
        <v>30636003</v>
      </c>
      <c r="T24" s="9">
        <v>0</v>
      </c>
      <c r="U24" s="9">
        <v>0</v>
      </c>
      <c r="V24" s="9">
        <v>0</v>
      </c>
      <c r="W24" s="9">
        <v>30636003</v>
      </c>
      <c r="X24" s="9">
        <v>2076253.5</v>
      </c>
      <c r="Y24" s="9">
        <v>0</v>
      </c>
      <c r="Z24" s="9">
        <v>28559749.5</v>
      </c>
      <c r="AA24" s="9">
        <v>1990615</v>
      </c>
      <c r="AB24" s="9">
        <v>0</v>
      </c>
      <c r="AC24" s="9">
        <v>1989460</v>
      </c>
      <c r="AD24" s="9">
        <v>0</v>
      </c>
      <c r="AE24" s="9">
        <v>0</v>
      </c>
      <c r="AF24" s="9">
        <v>1155</v>
      </c>
      <c r="AG24" s="9">
        <v>2030330</v>
      </c>
      <c r="AH24" s="9">
        <v>0</v>
      </c>
      <c r="AI24" s="9">
        <v>0</v>
      </c>
      <c r="AJ24" s="9">
        <v>0</v>
      </c>
      <c r="AK24" s="9">
        <v>2029175</v>
      </c>
      <c r="AL24" s="9">
        <v>30588924.5</v>
      </c>
      <c r="AM24" s="9">
        <v>0</v>
      </c>
      <c r="AN24" s="9">
        <v>0</v>
      </c>
      <c r="AO24" s="9">
        <v>30588924.5</v>
      </c>
      <c r="AP24" s="9">
        <v>30588924.5</v>
      </c>
      <c r="AQ24" s="9">
        <v>1000</v>
      </c>
      <c r="AR24" s="9">
        <v>3059000</v>
      </c>
      <c r="AS24" s="9">
        <v>3059000</v>
      </c>
      <c r="AT24" s="9">
        <v>9653</v>
      </c>
      <c r="AU24" s="9">
        <v>29528527</v>
      </c>
      <c r="AV24" s="9">
        <v>26469527</v>
      </c>
      <c r="AW24" s="9">
        <v>1060397.5</v>
      </c>
      <c r="AX24" s="9">
        <v>534580</v>
      </c>
      <c r="AY24" s="9">
        <v>1635278948</v>
      </c>
      <c r="AZ24" s="9">
        <v>1930000</v>
      </c>
      <c r="BA24" s="9">
        <v>5903870000</v>
      </c>
      <c r="BB24" s="9">
        <v>0.00051813</v>
      </c>
      <c r="BC24" s="9">
        <v>4268591052</v>
      </c>
      <c r="BD24" s="9">
        <v>2211685.08</v>
      </c>
      <c r="BE24" s="9">
        <v>948135</v>
      </c>
      <c r="BF24" s="9">
        <v>2900344965</v>
      </c>
      <c r="BG24" s="9">
        <v>0.00912634</v>
      </c>
      <c r="BH24" s="9">
        <v>1265066017</v>
      </c>
      <c r="BI24" s="9">
        <v>11545422.59</v>
      </c>
      <c r="BJ24" s="9">
        <v>564032</v>
      </c>
      <c r="BK24" s="9">
        <v>1725373888</v>
      </c>
      <c r="BL24" s="9">
        <v>0.00061459</v>
      </c>
      <c r="BM24" s="9">
        <v>90094940</v>
      </c>
      <c r="BN24" s="9">
        <v>55371.45</v>
      </c>
      <c r="BO24" s="9">
        <v>13812479</v>
      </c>
      <c r="BP24" s="9">
        <v>0</v>
      </c>
      <c r="BQ24" s="9">
        <v>0</v>
      </c>
      <c r="BR24" s="9">
        <v>-199784</v>
      </c>
      <c r="BS24" s="9">
        <v>-79</v>
      </c>
      <c r="BT24" s="9">
        <v>0</v>
      </c>
      <c r="BU24" s="9">
        <v>13612616</v>
      </c>
      <c r="BV24" s="9">
        <v>1125929</v>
      </c>
      <c r="BW24" s="9">
        <v>0</v>
      </c>
      <c r="BX24" s="9">
        <v>-16285</v>
      </c>
      <c r="BY24" s="9">
        <v>0</v>
      </c>
      <c r="BZ24" s="9">
        <v>1109644</v>
      </c>
      <c r="CA24" s="9">
        <v>1</v>
      </c>
      <c r="CB24" s="9">
        <v>14722261</v>
      </c>
      <c r="CC24" s="9">
        <v>0</v>
      </c>
      <c r="CD24" s="9">
        <v>14722261</v>
      </c>
      <c r="CE24" s="9">
        <v>3059</v>
      </c>
      <c r="CF24" s="9">
        <v>0</v>
      </c>
      <c r="CG24" s="9">
        <v>3059</v>
      </c>
      <c r="CH24" s="9">
        <v>28559749.5</v>
      </c>
      <c r="CI24" s="9">
        <v>2029175</v>
      </c>
      <c r="CJ24" s="9">
        <v>0</v>
      </c>
      <c r="CK24" s="9">
        <v>30588924.5</v>
      </c>
      <c r="CL24" s="9">
        <v>9999.65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4515.36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16598230.83</v>
      </c>
      <c r="DB24" s="9">
        <v>0</v>
      </c>
      <c r="DC24" s="9">
        <v>0</v>
      </c>
      <c r="DD24" s="9">
        <v>0</v>
      </c>
      <c r="DE24" s="9">
        <v>0</v>
      </c>
      <c r="DF24" s="9">
        <v>16598230.83</v>
      </c>
      <c r="DG24" s="9">
        <v>14938407.747</v>
      </c>
      <c r="DH24" s="9">
        <v>0</v>
      </c>
      <c r="DI24" s="9">
        <v>14938407.747</v>
      </c>
      <c r="DJ24" s="9">
        <v>1125929</v>
      </c>
      <c r="DK24" s="9">
        <v>1125929</v>
      </c>
      <c r="DL24" s="9">
        <v>0</v>
      </c>
      <c r="DM24" s="9">
        <v>-16285</v>
      </c>
      <c r="DN24" s="9">
        <v>0</v>
      </c>
      <c r="DO24" s="9">
        <v>1109644</v>
      </c>
    </row>
    <row r="25" spans="1:119" ht="15">
      <c r="A25" s="9">
        <v>287</v>
      </c>
      <c r="B25" s="9" t="s">
        <v>181</v>
      </c>
      <c r="C25" s="9">
        <v>443</v>
      </c>
      <c r="D25" s="9">
        <v>439</v>
      </c>
      <c r="E25" s="9">
        <v>882</v>
      </c>
      <c r="F25" s="9">
        <v>441</v>
      </c>
      <c r="G25" s="9">
        <v>10</v>
      </c>
      <c r="H25" s="9">
        <v>0</v>
      </c>
      <c r="I25" s="9">
        <v>451</v>
      </c>
      <c r="J25" s="9">
        <v>4930076.59</v>
      </c>
      <c r="K25" s="9">
        <v>1712750</v>
      </c>
      <c r="L25" s="9">
        <v>2802290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415036.59</v>
      </c>
      <c r="S25" s="9">
        <v>4929000</v>
      </c>
      <c r="T25" s="9">
        <v>0</v>
      </c>
      <c r="U25" s="9">
        <v>0</v>
      </c>
      <c r="V25" s="9">
        <v>2700</v>
      </c>
      <c r="W25" s="9">
        <v>4926300</v>
      </c>
      <c r="X25" s="9">
        <v>415036.59</v>
      </c>
      <c r="Y25" s="9">
        <v>0</v>
      </c>
      <c r="Z25" s="9">
        <v>4511263.41</v>
      </c>
      <c r="AA25" s="9">
        <v>141000</v>
      </c>
      <c r="AB25" s="9">
        <v>0</v>
      </c>
      <c r="AC25" s="9">
        <v>141000</v>
      </c>
      <c r="AD25" s="9">
        <v>0</v>
      </c>
      <c r="AE25" s="9">
        <v>0</v>
      </c>
      <c r="AF25" s="9">
        <v>0</v>
      </c>
      <c r="AG25" s="9">
        <v>141000</v>
      </c>
      <c r="AH25" s="9">
        <v>0</v>
      </c>
      <c r="AI25" s="9">
        <v>0</v>
      </c>
      <c r="AJ25" s="9">
        <v>0</v>
      </c>
      <c r="AK25" s="9">
        <v>141000</v>
      </c>
      <c r="AL25" s="9">
        <v>4652263.41</v>
      </c>
      <c r="AM25" s="9">
        <v>0</v>
      </c>
      <c r="AN25" s="9">
        <v>0</v>
      </c>
      <c r="AO25" s="9">
        <v>4652263.41</v>
      </c>
      <c r="AP25" s="9">
        <v>4652263.41</v>
      </c>
      <c r="AQ25" s="9">
        <v>1000</v>
      </c>
      <c r="AR25" s="9">
        <v>451000</v>
      </c>
      <c r="AS25" s="9">
        <v>451000</v>
      </c>
      <c r="AT25" s="9">
        <v>9653</v>
      </c>
      <c r="AU25" s="9">
        <v>4353503</v>
      </c>
      <c r="AV25" s="9">
        <v>3902503</v>
      </c>
      <c r="AW25" s="9">
        <v>298760.41000000015</v>
      </c>
      <c r="AX25" s="9">
        <v>431070</v>
      </c>
      <c r="AY25" s="9">
        <v>194412375</v>
      </c>
      <c r="AZ25" s="9">
        <v>1930000</v>
      </c>
      <c r="BA25" s="9">
        <v>870430000</v>
      </c>
      <c r="BB25" s="9">
        <v>0.00051813</v>
      </c>
      <c r="BC25" s="9">
        <v>676017625</v>
      </c>
      <c r="BD25" s="9">
        <v>350265.01</v>
      </c>
      <c r="BE25" s="9">
        <v>948135</v>
      </c>
      <c r="BF25" s="9">
        <v>427608885</v>
      </c>
      <c r="BG25" s="9">
        <v>0.00912634</v>
      </c>
      <c r="BH25" s="9">
        <v>233196510</v>
      </c>
      <c r="BI25" s="9">
        <v>2128230.64</v>
      </c>
      <c r="BJ25" s="9">
        <v>564032</v>
      </c>
      <c r="BK25" s="9">
        <v>254378432</v>
      </c>
      <c r="BL25" s="9">
        <v>0.00117447</v>
      </c>
      <c r="BM25" s="9">
        <v>59966057</v>
      </c>
      <c r="BN25" s="9">
        <v>70428.33</v>
      </c>
      <c r="BO25" s="9">
        <v>2548924</v>
      </c>
      <c r="BP25" s="9">
        <v>0</v>
      </c>
      <c r="BQ25" s="9">
        <v>0</v>
      </c>
      <c r="BR25" s="9">
        <v>-36868</v>
      </c>
      <c r="BS25" s="9">
        <v>-10</v>
      </c>
      <c r="BT25" s="9">
        <v>0</v>
      </c>
      <c r="BU25" s="9">
        <v>2512046</v>
      </c>
      <c r="BV25" s="9">
        <v>6436</v>
      </c>
      <c r="BW25" s="9">
        <v>0</v>
      </c>
      <c r="BX25" s="9">
        <v>-93</v>
      </c>
      <c r="BY25" s="9">
        <v>0</v>
      </c>
      <c r="BZ25" s="9">
        <v>6343</v>
      </c>
      <c r="CA25" s="9">
        <v>0</v>
      </c>
      <c r="CB25" s="9">
        <v>2518389</v>
      </c>
      <c r="CC25" s="9">
        <v>0</v>
      </c>
      <c r="CD25" s="9">
        <v>2518389</v>
      </c>
      <c r="CE25" s="9">
        <v>451</v>
      </c>
      <c r="CF25" s="9">
        <v>0</v>
      </c>
      <c r="CG25" s="9">
        <v>451</v>
      </c>
      <c r="CH25" s="9">
        <v>4511263.41</v>
      </c>
      <c r="CI25" s="9">
        <v>141000</v>
      </c>
      <c r="CJ25" s="9">
        <v>0</v>
      </c>
      <c r="CK25" s="9">
        <v>4652263.41</v>
      </c>
      <c r="CL25" s="9">
        <v>10315.44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5651.72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2839288.44</v>
      </c>
      <c r="DB25" s="9">
        <v>0</v>
      </c>
      <c r="DC25" s="9">
        <v>0</v>
      </c>
      <c r="DD25" s="9">
        <v>0</v>
      </c>
      <c r="DE25" s="9">
        <v>0</v>
      </c>
      <c r="DF25" s="9">
        <v>2839288.44</v>
      </c>
      <c r="DG25" s="9">
        <v>2555359.596</v>
      </c>
      <c r="DH25" s="9">
        <v>0</v>
      </c>
      <c r="DI25" s="9">
        <v>2555359.596</v>
      </c>
      <c r="DJ25" s="9">
        <v>6436</v>
      </c>
      <c r="DK25" s="9">
        <v>6436</v>
      </c>
      <c r="DL25" s="9">
        <v>0</v>
      </c>
      <c r="DM25" s="9">
        <v>-93</v>
      </c>
      <c r="DN25" s="9">
        <v>0</v>
      </c>
      <c r="DO25" s="9">
        <v>6343</v>
      </c>
    </row>
    <row r="26" spans="1:119" ht="15">
      <c r="A26" s="9">
        <v>308</v>
      </c>
      <c r="B26" s="9" t="s">
        <v>182</v>
      </c>
      <c r="C26" s="9">
        <v>1365</v>
      </c>
      <c r="D26" s="9">
        <v>1362</v>
      </c>
      <c r="E26" s="9">
        <v>2727</v>
      </c>
      <c r="F26" s="9">
        <v>1364</v>
      </c>
      <c r="G26" s="9">
        <v>46</v>
      </c>
      <c r="H26" s="9">
        <v>1</v>
      </c>
      <c r="I26" s="9">
        <v>1411</v>
      </c>
      <c r="J26" s="9">
        <v>16426119.26</v>
      </c>
      <c r="K26" s="9">
        <v>3473187</v>
      </c>
      <c r="L26" s="9">
        <v>10996476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1956456.26</v>
      </c>
      <c r="S26" s="9">
        <v>16814205.84</v>
      </c>
      <c r="T26" s="9">
        <v>0</v>
      </c>
      <c r="U26" s="9">
        <v>0</v>
      </c>
      <c r="V26" s="9">
        <v>0</v>
      </c>
      <c r="W26" s="9">
        <v>16814205.84</v>
      </c>
      <c r="X26" s="9">
        <v>1956456.26</v>
      </c>
      <c r="Y26" s="9">
        <v>0</v>
      </c>
      <c r="Z26" s="9">
        <v>14857749.58</v>
      </c>
      <c r="AA26" s="9">
        <v>1521208</v>
      </c>
      <c r="AB26" s="9">
        <v>0</v>
      </c>
      <c r="AC26" s="9">
        <v>1521208</v>
      </c>
      <c r="AD26" s="9">
        <v>0</v>
      </c>
      <c r="AE26" s="9">
        <v>0</v>
      </c>
      <c r="AF26" s="9">
        <v>0</v>
      </c>
      <c r="AG26" s="9">
        <v>1725555.97</v>
      </c>
      <c r="AH26" s="9">
        <v>0</v>
      </c>
      <c r="AI26" s="9">
        <v>0</v>
      </c>
      <c r="AJ26" s="9">
        <v>0</v>
      </c>
      <c r="AK26" s="9">
        <v>1725555.97</v>
      </c>
      <c r="AL26" s="9">
        <v>16583305.55</v>
      </c>
      <c r="AM26" s="9">
        <v>0</v>
      </c>
      <c r="AN26" s="9">
        <v>0</v>
      </c>
      <c r="AO26" s="9">
        <v>16583305.55</v>
      </c>
      <c r="AP26" s="9">
        <v>16583305.55</v>
      </c>
      <c r="AQ26" s="9">
        <v>1000</v>
      </c>
      <c r="AR26" s="9">
        <v>1411000</v>
      </c>
      <c r="AS26" s="9">
        <v>1411000</v>
      </c>
      <c r="AT26" s="9">
        <v>9653</v>
      </c>
      <c r="AU26" s="9">
        <v>13620383</v>
      </c>
      <c r="AV26" s="9">
        <v>12209383</v>
      </c>
      <c r="AW26" s="9">
        <v>2962922.5500000007</v>
      </c>
      <c r="AX26" s="9">
        <v>293640</v>
      </c>
      <c r="AY26" s="9">
        <v>414326122</v>
      </c>
      <c r="AZ26" s="9">
        <v>1930000</v>
      </c>
      <c r="BA26" s="9">
        <v>2723230000</v>
      </c>
      <c r="BB26" s="9">
        <v>0.00051813</v>
      </c>
      <c r="BC26" s="9">
        <v>2308903878</v>
      </c>
      <c r="BD26" s="9">
        <v>1196312.37</v>
      </c>
      <c r="BE26" s="9">
        <v>948135</v>
      </c>
      <c r="BF26" s="9">
        <v>1337818485</v>
      </c>
      <c r="BG26" s="9">
        <v>0.00912634</v>
      </c>
      <c r="BH26" s="9">
        <v>923492363</v>
      </c>
      <c r="BI26" s="9">
        <v>8428105.29</v>
      </c>
      <c r="BJ26" s="9">
        <v>564032</v>
      </c>
      <c r="BK26" s="9">
        <v>795849152</v>
      </c>
      <c r="BL26" s="9">
        <v>0.00372297</v>
      </c>
      <c r="BM26" s="9">
        <v>381523030</v>
      </c>
      <c r="BN26" s="9">
        <v>1420398.79</v>
      </c>
      <c r="BO26" s="9">
        <v>11044816</v>
      </c>
      <c r="BP26" s="9">
        <v>0</v>
      </c>
      <c r="BQ26" s="9">
        <v>0</v>
      </c>
      <c r="BR26" s="9">
        <v>-159753</v>
      </c>
      <c r="BS26" s="9">
        <v>-20</v>
      </c>
      <c r="BT26" s="9">
        <v>0</v>
      </c>
      <c r="BU26" s="9">
        <v>10885043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10885043</v>
      </c>
      <c r="CC26" s="9">
        <v>0</v>
      </c>
      <c r="CD26" s="9">
        <v>10885043</v>
      </c>
      <c r="CE26" s="9">
        <v>1411</v>
      </c>
      <c r="CF26" s="9">
        <v>0</v>
      </c>
      <c r="CG26" s="9">
        <v>1411</v>
      </c>
      <c r="CH26" s="9">
        <v>14857749.58</v>
      </c>
      <c r="CI26" s="9">
        <v>1725555.97</v>
      </c>
      <c r="CJ26" s="9">
        <v>0</v>
      </c>
      <c r="CK26" s="9">
        <v>16583305.55</v>
      </c>
      <c r="CL26" s="9">
        <v>11752.87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7827.65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11141750.24</v>
      </c>
      <c r="DB26" s="9">
        <v>0</v>
      </c>
      <c r="DC26" s="9">
        <v>0</v>
      </c>
      <c r="DD26" s="9">
        <v>0</v>
      </c>
      <c r="DE26" s="9">
        <v>0</v>
      </c>
      <c r="DF26" s="9">
        <v>11141750.24</v>
      </c>
      <c r="DG26" s="9">
        <v>10027575.216</v>
      </c>
      <c r="DH26" s="9">
        <v>0</v>
      </c>
      <c r="DI26" s="9">
        <v>11044816.45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</row>
    <row r="27" spans="1:119" ht="15">
      <c r="A27" s="9">
        <v>315</v>
      </c>
      <c r="B27" s="9" t="s">
        <v>183</v>
      </c>
      <c r="C27" s="9">
        <v>437</v>
      </c>
      <c r="D27" s="9">
        <v>434</v>
      </c>
      <c r="E27" s="9">
        <v>871</v>
      </c>
      <c r="F27" s="9">
        <v>436</v>
      </c>
      <c r="G27" s="9">
        <v>0</v>
      </c>
      <c r="H27" s="9">
        <v>0</v>
      </c>
      <c r="I27" s="9">
        <v>436</v>
      </c>
      <c r="J27" s="9">
        <v>8226316</v>
      </c>
      <c r="K27" s="9">
        <v>5512680</v>
      </c>
      <c r="L27" s="9">
        <v>489616</v>
      </c>
      <c r="M27" s="9">
        <v>263190</v>
      </c>
      <c r="N27" s="9">
        <v>0</v>
      </c>
      <c r="O27" s="9">
        <v>0</v>
      </c>
      <c r="P27" s="9">
        <v>0</v>
      </c>
      <c r="Q27" s="9">
        <v>0</v>
      </c>
      <c r="R27" s="9">
        <v>1960830</v>
      </c>
      <c r="S27" s="9">
        <v>8226316</v>
      </c>
      <c r="T27" s="9">
        <v>0</v>
      </c>
      <c r="U27" s="9">
        <v>0</v>
      </c>
      <c r="V27" s="9">
        <v>1500</v>
      </c>
      <c r="W27" s="9">
        <v>8224816</v>
      </c>
      <c r="X27" s="9">
        <v>1960830</v>
      </c>
      <c r="Y27" s="9">
        <v>0</v>
      </c>
      <c r="Z27" s="9">
        <v>6263986</v>
      </c>
      <c r="AA27" s="9">
        <v>384400</v>
      </c>
      <c r="AB27" s="9">
        <v>0</v>
      </c>
      <c r="AC27" s="9">
        <v>382000</v>
      </c>
      <c r="AD27" s="9">
        <v>0</v>
      </c>
      <c r="AE27" s="9">
        <v>0</v>
      </c>
      <c r="AF27" s="9">
        <v>2400</v>
      </c>
      <c r="AG27" s="9">
        <v>385720</v>
      </c>
      <c r="AH27" s="9">
        <v>0</v>
      </c>
      <c r="AI27" s="9">
        <v>0</v>
      </c>
      <c r="AJ27" s="9">
        <v>0</v>
      </c>
      <c r="AK27" s="9">
        <v>383320</v>
      </c>
      <c r="AL27" s="9">
        <v>6647306</v>
      </c>
      <c r="AM27" s="9">
        <v>0</v>
      </c>
      <c r="AN27" s="9">
        <v>263190</v>
      </c>
      <c r="AO27" s="9">
        <v>6384116</v>
      </c>
      <c r="AP27" s="9">
        <v>6384116</v>
      </c>
      <c r="AQ27" s="9">
        <v>1000</v>
      </c>
      <c r="AR27" s="9">
        <v>436000</v>
      </c>
      <c r="AS27" s="9">
        <v>436000</v>
      </c>
      <c r="AT27" s="9">
        <v>9653</v>
      </c>
      <c r="AU27" s="9">
        <v>4208708</v>
      </c>
      <c r="AV27" s="9">
        <v>3772708</v>
      </c>
      <c r="AW27" s="9">
        <v>2175408</v>
      </c>
      <c r="AX27" s="9">
        <v>1444949</v>
      </c>
      <c r="AY27" s="9">
        <v>629997600</v>
      </c>
      <c r="AZ27" s="9">
        <v>1930000</v>
      </c>
      <c r="BA27" s="9">
        <v>841480000</v>
      </c>
      <c r="BB27" s="9">
        <v>0.00051813</v>
      </c>
      <c r="BC27" s="9">
        <v>211482400</v>
      </c>
      <c r="BD27" s="9">
        <v>109575.38</v>
      </c>
      <c r="BE27" s="9">
        <v>948135</v>
      </c>
      <c r="BF27" s="9">
        <v>413386860</v>
      </c>
      <c r="BG27" s="9">
        <v>0.00912634</v>
      </c>
      <c r="BH27" s="9">
        <v>-216610740</v>
      </c>
      <c r="BI27" s="9">
        <v>-1976863.26</v>
      </c>
      <c r="BJ27" s="9">
        <v>564032</v>
      </c>
      <c r="BK27" s="9">
        <v>245917952</v>
      </c>
      <c r="BL27" s="9">
        <v>0.00884607</v>
      </c>
      <c r="BM27" s="9">
        <v>-384079648</v>
      </c>
      <c r="BN27" s="9">
        <v>-3397595.45</v>
      </c>
      <c r="BO27" s="9">
        <v>109575</v>
      </c>
      <c r="BP27" s="9">
        <v>0</v>
      </c>
      <c r="BQ27" s="9">
        <v>0</v>
      </c>
      <c r="BR27" s="9">
        <v>-1585</v>
      </c>
      <c r="BS27" s="9">
        <v>0</v>
      </c>
      <c r="BT27" s="9">
        <v>0</v>
      </c>
      <c r="BU27" s="9">
        <v>107990</v>
      </c>
      <c r="BV27" s="9">
        <v>293583</v>
      </c>
      <c r="BW27" s="9">
        <v>0</v>
      </c>
      <c r="BX27" s="9">
        <v>-4246</v>
      </c>
      <c r="BY27" s="9">
        <v>0</v>
      </c>
      <c r="BZ27" s="9">
        <v>289337</v>
      </c>
      <c r="CA27" s="9">
        <v>0</v>
      </c>
      <c r="CB27" s="9">
        <v>397327</v>
      </c>
      <c r="CC27" s="9">
        <v>0</v>
      </c>
      <c r="CD27" s="9">
        <v>397327</v>
      </c>
      <c r="CE27" s="9">
        <v>436</v>
      </c>
      <c r="CF27" s="9">
        <v>0</v>
      </c>
      <c r="CG27" s="9">
        <v>436</v>
      </c>
      <c r="CH27" s="9">
        <v>6263986</v>
      </c>
      <c r="CI27" s="9">
        <v>383320</v>
      </c>
      <c r="CJ27" s="9">
        <v>0</v>
      </c>
      <c r="CK27" s="9">
        <v>6647306</v>
      </c>
      <c r="CL27" s="9">
        <v>15246.11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251.32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88407.07</v>
      </c>
      <c r="DB27" s="9">
        <v>359546.25</v>
      </c>
      <c r="DC27" s="9">
        <v>0</v>
      </c>
      <c r="DD27" s="9">
        <v>0</v>
      </c>
      <c r="DE27" s="9">
        <v>0</v>
      </c>
      <c r="DF27" s="9">
        <v>447953.32</v>
      </c>
      <c r="DG27" s="9">
        <v>403157.988</v>
      </c>
      <c r="DH27" s="9">
        <v>0</v>
      </c>
      <c r="DI27" s="9">
        <v>403157.988</v>
      </c>
      <c r="DJ27" s="9">
        <v>293583</v>
      </c>
      <c r="DK27" s="9">
        <v>293583</v>
      </c>
      <c r="DL27" s="9">
        <v>0</v>
      </c>
      <c r="DM27" s="9">
        <v>-4246</v>
      </c>
      <c r="DN27" s="9">
        <v>0</v>
      </c>
      <c r="DO27" s="9">
        <v>289337</v>
      </c>
    </row>
    <row r="28" spans="1:119" ht="15">
      <c r="A28" s="9">
        <v>336</v>
      </c>
      <c r="B28" s="9" t="s">
        <v>184</v>
      </c>
      <c r="C28" s="9">
        <v>3506</v>
      </c>
      <c r="D28" s="9">
        <v>3502</v>
      </c>
      <c r="E28" s="9">
        <v>7008</v>
      </c>
      <c r="F28" s="9">
        <v>3504</v>
      </c>
      <c r="G28" s="9">
        <v>91</v>
      </c>
      <c r="H28" s="9">
        <v>0</v>
      </c>
      <c r="I28" s="9">
        <v>3595</v>
      </c>
      <c r="J28" s="9">
        <v>38005131</v>
      </c>
      <c r="K28" s="9">
        <v>13345632</v>
      </c>
      <c r="L28" s="9">
        <v>20932018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3727481</v>
      </c>
      <c r="S28" s="9">
        <v>38055935.63</v>
      </c>
      <c r="T28" s="9">
        <v>424433.63</v>
      </c>
      <c r="U28" s="9">
        <v>0</v>
      </c>
      <c r="V28" s="9">
        <v>0</v>
      </c>
      <c r="W28" s="9">
        <v>37631502</v>
      </c>
      <c r="X28" s="9">
        <v>3727481</v>
      </c>
      <c r="Y28" s="9">
        <v>0</v>
      </c>
      <c r="Z28" s="9">
        <v>33904021</v>
      </c>
      <c r="AA28" s="9">
        <v>2197990.24</v>
      </c>
      <c r="AB28" s="9">
        <v>424433.63</v>
      </c>
      <c r="AC28" s="9">
        <v>1771509</v>
      </c>
      <c r="AD28" s="9">
        <v>0</v>
      </c>
      <c r="AE28" s="9">
        <v>0</v>
      </c>
      <c r="AF28" s="9">
        <v>2047.61</v>
      </c>
      <c r="AG28" s="9">
        <v>2478433.63</v>
      </c>
      <c r="AH28" s="9">
        <v>300000</v>
      </c>
      <c r="AI28" s="9">
        <v>0</v>
      </c>
      <c r="AJ28" s="9">
        <v>0</v>
      </c>
      <c r="AK28" s="9">
        <v>2776386.02</v>
      </c>
      <c r="AL28" s="9">
        <v>36680407.02</v>
      </c>
      <c r="AM28" s="9">
        <v>0</v>
      </c>
      <c r="AN28" s="9">
        <v>0</v>
      </c>
      <c r="AO28" s="9">
        <v>36680407.02</v>
      </c>
      <c r="AP28" s="9">
        <v>36680407.02</v>
      </c>
      <c r="AQ28" s="9">
        <v>1000</v>
      </c>
      <c r="AR28" s="9">
        <v>3595000</v>
      </c>
      <c r="AS28" s="9">
        <v>3595000</v>
      </c>
      <c r="AT28" s="9">
        <v>9653</v>
      </c>
      <c r="AU28" s="9">
        <v>34702535</v>
      </c>
      <c r="AV28" s="9">
        <v>31107535</v>
      </c>
      <c r="AW28" s="9">
        <v>1977872.0200000033</v>
      </c>
      <c r="AX28" s="9">
        <v>441096</v>
      </c>
      <c r="AY28" s="9">
        <v>1585738593</v>
      </c>
      <c r="AZ28" s="9">
        <v>1930000</v>
      </c>
      <c r="BA28" s="9">
        <v>6938350000</v>
      </c>
      <c r="BB28" s="9">
        <v>0.00051813</v>
      </c>
      <c r="BC28" s="9">
        <v>5352611407</v>
      </c>
      <c r="BD28" s="9">
        <v>2773348.55</v>
      </c>
      <c r="BE28" s="9">
        <v>948135</v>
      </c>
      <c r="BF28" s="9">
        <v>3408545325</v>
      </c>
      <c r="BG28" s="9">
        <v>0.00912634</v>
      </c>
      <c r="BH28" s="9">
        <v>1822806732</v>
      </c>
      <c r="BI28" s="9">
        <v>16635553.99</v>
      </c>
      <c r="BJ28" s="9">
        <v>564032</v>
      </c>
      <c r="BK28" s="9">
        <v>2027695040</v>
      </c>
      <c r="BL28" s="9">
        <v>0.00097543</v>
      </c>
      <c r="BM28" s="9">
        <v>441956447</v>
      </c>
      <c r="BN28" s="9">
        <v>431097.58</v>
      </c>
      <c r="BO28" s="9">
        <v>19840000</v>
      </c>
      <c r="BP28" s="9">
        <v>0</v>
      </c>
      <c r="BQ28" s="9">
        <v>0</v>
      </c>
      <c r="BR28" s="9">
        <v>-286966</v>
      </c>
      <c r="BS28" s="9">
        <v>-79</v>
      </c>
      <c r="BT28" s="9">
        <v>0</v>
      </c>
      <c r="BU28" s="9">
        <v>19552955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1</v>
      </c>
      <c r="CB28" s="9">
        <v>19552956</v>
      </c>
      <c r="CC28" s="9">
        <v>0</v>
      </c>
      <c r="CD28" s="9">
        <v>19552956</v>
      </c>
      <c r="CE28" s="9">
        <v>3595</v>
      </c>
      <c r="CF28" s="9">
        <v>0</v>
      </c>
      <c r="CG28" s="9">
        <v>3595</v>
      </c>
      <c r="CH28" s="9">
        <v>33904021</v>
      </c>
      <c r="CI28" s="9">
        <v>2776386.02</v>
      </c>
      <c r="CJ28" s="9">
        <v>0</v>
      </c>
      <c r="CK28" s="9">
        <v>36680407.02</v>
      </c>
      <c r="CL28" s="9">
        <v>10203.17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5518.78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21170607.7</v>
      </c>
      <c r="DB28" s="9">
        <v>0</v>
      </c>
      <c r="DC28" s="9">
        <v>0</v>
      </c>
      <c r="DD28" s="9">
        <v>0</v>
      </c>
      <c r="DE28" s="9">
        <v>0</v>
      </c>
      <c r="DF28" s="9">
        <v>21170607.7</v>
      </c>
      <c r="DG28" s="9">
        <v>19053546.93</v>
      </c>
      <c r="DH28" s="9">
        <v>0</v>
      </c>
      <c r="DI28" s="9">
        <v>19840000.12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</row>
    <row r="29" spans="1:119" ht="15">
      <c r="A29" s="9">
        <v>4263</v>
      </c>
      <c r="B29" s="9" t="s">
        <v>185</v>
      </c>
      <c r="C29" s="9">
        <v>254</v>
      </c>
      <c r="D29" s="9">
        <v>247</v>
      </c>
      <c r="E29" s="9">
        <v>501</v>
      </c>
      <c r="F29" s="9">
        <v>251</v>
      </c>
      <c r="G29" s="9">
        <v>2</v>
      </c>
      <c r="H29" s="9">
        <v>0</v>
      </c>
      <c r="I29" s="9">
        <v>253</v>
      </c>
      <c r="J29" s="9">
        <v>3507597</v>
      </c>
      <c r="K29" s="9">
        <v>2664357</v>
      </c>
      <c r="L29" s="9">
        <v>269985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573255</v>
      </c>
      <c r="S29" s="9">
        <v>4005484</v>
      </c>
      <c r="T29" s="9">
        <v>0</v>
      </c>
      <c r="U29" s="9">
        <v>0</v>
      </c>
      <c r="V29" s="9">
        <v>1000</v>
      </c>
      <c r="W29" s="9">
        <v>4004484</v>
      </c>
      <c r="X29" s="9">
        <v>573255</v>
      </c>
      <c r="Y29" s="9">
        <v>0</v>
      </c>
      <c r="Z29" s="9">
        <v>3431229</v>
      </c>
      <c r="AA29" s="9">
        <v>329180</v>
      </c>
      <c r="AB29" s="9">
        <v>0</v>
      </c>
      <c r="AC29" s="9">
        <v>329180</v>
      </c>
      <c r="AD29" s="9">
        <v>0</v>
      </c>
      <c r="AE29" s="9">
        <v>0</v>
      </c>
      <c r="AF29" s="9">
        <v>0</v>
      </c>
      <c r="AG29" s="9">
        <v>329180</v>
      </c>
      <c r="AH29" s="9">
        <v>0</v>
      </c>
      <c r="AI29" s="9">
        <v>0</v>
      </c>
      <c r="AJ29" s="9">
        <v>0</v>
      </c>
      <c r="AK29" s="9">
        <v>329180</v>
      </c>
      <c r="AL29" s="9">
        <v>3760409</v>
      </c>
      <c r="AM29" s="9">
        <v>0</v>
      </c>
      <c r="AN29" s="9">
        <v>0</v>
      </c>
      <c r="AO29" s="9">
        <v>3760409</v>
      </c>
      <c r="AP29" s="9">
        <v>3760409</v>
      </c>
      <c r="AQ29" s="9">
        <v>1000</v>
      </c>
      <c r="AR29" s="9">
        <v>253000</v>
      </c>
      <c r="AS29" s="9">
        <v>253000</v>
      </c>
      <c r="AT29" s="9">
        <v>9653</v>
      </c>
      <c r="AU29" s="9">
        <v>2442209</v>
      </c>
      <c r="AV29" s="9">
        <v>2189209</v>
      </c>
      <c r="AW29" s="9">
        <v>1318200</v>
      </c>
      <c r="AX29" s="9">
        <v>1155045</v>
      </c>
      <c r="AY29" s="9">
        <v>292226400</v>
      </c>
      <c r="AZ29" s="9">
        <v>1930000</v>
      </c>
      <c r="BA29" s="9">
        <v>488290000</v>
      </c>
      <c r="BB29" s="9">
        <v>0.00051813</v>
      </c>
      <c r="BC29" s="9">
        <v>196063600</v>
      </c>
      <c r="BD29" s="9">
        <v>101586.43</v>
      </c>
      <c r="BE29" s="9">
        <v>948135</v>
      </c>
      <c r="BF29" s="9">
        <v>239878155</v>
      </c>
      <c r="BG29" s="9">
        <v>0.00912634</v>
      </c>
      <c r="BH29" s="9">
        <v>-52348245</v>
      </c>
      <c r="BI29" s="9">
        <v>-477747.88</v>
      </c>
      <c r="BJ29" s="9">
        <v>564032</v>
      </c>
      <c r="BK29" s="9">
        <v>142700096</v>
      </c>
      <c r="BL29" s="9">
        <v>0.00923756</v>
      </c>
      <c r="BM29" s="9">
        <v>-149526304</v>
      </c>
      <c r="BN29" s="9">
        <v>-1381258.2</v>
      </c>
      <c r="BO29" s="9">
        <v>101586</v>
      </c>
      <c r="BP29" s="9">
        <v>0</v>
      </c>
      <c r="BQ29" s="9">
        <v>0</v>
      </c>
      <c r="BR29" s="9">
        <v>-1469</v>
      </c>
      <c r="BS29" s="9">
        <v>0</v>
      </c>
      <c r="BT29" s="9">
        <v>0</v>
      </c>
      <c r="BU29" s="9">
        <v>100117</v>
      </c>
      <c r="BV29" s="9">
        <v>118110</v>
      </c>
      <c r="BW29" s="9">
        <v>0</v>
      </c>
      <c r="BX29" s="9">
        <v>-1708</v>
      </c>
      <c r="BY29" s="9">
        <v>0</v>
      </c>
      <c r="BZ29" s="9">
        <v>116402</v>
      </c>
      <c r="CA29" s="9">
        <v>0</v>
      </c>
      <c r="CB29" s="9">
        <v>216519</v>
      </c>
      <c r="CC29" s="9">
        <v>0</v>
      </c>
      <c r="CD29" s="9">
        <v>216519</v>
      </c>
      <c r="CE29" s="9">
        <v>253</v>
      </c>
      <c r="CF29" s="9">
        <v>0</v>
      </c>
      <c r="CG29" s="9">
        <v>253</v>
      </c>
      <c r="CH29" s="9">
        <v>3431229</v>
      </c>
      <c r="CI29" s="9">
        <v>329180</v>
      </c>
      <c r="CJ29" s="9">
        <v>0</v>
      </c>
      <c r="CK29" s="9">
        <v>3760409</v>
      </c>
      <c r="CL29" s="9">
        <v>14863.28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401.53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88614.43</v>
      </c>
      <c r="DB29" s="9">
        <v>155493.05</v>
      </c>
      <c r="DC29" s="9">
        <v>0</v>
      </c>
      <c r="DD29" s="9">
        <v>0</v>
      </c>
      <c r="DE29" s="9">
        <v>0</v>
      </c>
      <c r="DF29" s="9">
        <v>244107.47999999998</v>
      </c>
      <c r="DG29" s="9">
        <v>219696.732</v>
      </c>
      <c r="DH29" s="9">
        <v>0</v>
      </c>
      <c r="DI29" s="9">
        <v>219696.732</v>
      </c>
      <c r="DJ29" s="9">
        <v>118110</v>
      </c>
      <c r="DK29" s="9">
        <v>118110</v>
      </c>
      <c r="DL29" s="9">
        <v>0</v>
      </c>
      <c r="DM29" s="9">
        <v>-1708</v>
      </c>
      <c r="DN29" s="9">
        <v>0</v>
      </c>
      <c r="DO29" s="9">
        <v>116402</v>
      </c>
    </row>
    <row r="30" spans="1:119" ht="15">
      <c r="A30" s="9">
        <v>350</v>
      </c>
      <c r="B30" s="9" t="s">
        <v>186</v>
      </c>
      <c r="C30" s="9">
        <v>955</v>
      </c>
      <c r="D30" s="9">
        <v>966</v>
      </c>
      <c r="E30" s="9">
        <v>1921</v>
      </c>
      <c r="F30" s="9">
        <v>961</v>
      </c>
      <c r="G30" s="9">
        <v>40</v>
      </c>
      <c r="H30" s="9">
        <v>0</v>
      </c>
      <c r="I30" s="9">
        <v>1001</v>
      </c>
      <c r="J30" s="9">
        <v>10348693</v>
      </c>
      <c r="K30" s="9">
        <v>3719723</v>
      </c>
      <c r="L30" s="9">
        <v>5912463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716507</v>
      </c>
      <c r="S30" s="9">
        <v>10454834</v>
      </c>
      <c r="T30" s="9">
        <v>0</v>
      </c>
      <c r="U30" s="9">
        <v>0</v>
      </c>
      <c r="V30" s="9">
        <v>7000</v>
      </c>
      <c r="W30" s="9">
        <v>10447834</v>
      </c>
      <c r="X30" s="9">
        <v>716507</v>
      </c>
      <c r="Y30" s="9">
        <v>0</v>
      </c>
      <c r="Z30" s="9">
        <v>9731327</v>
      </c>
      <c r="AA30" s="9">
        <v>679573</v>
      </c>
      <c r="AB30" s="9">
        <v>0</v>
      </c>
      <c r="AC30" s="9">
        <v>676543</v>
      </c>
      <c r="AD30" s="9">
        <v>0</v>
      </c>
      <c r="AE30" s="9">
        <v>0</v>
      </c>
      <c r="AF30" s="9">
        <v>3030</v>
      </c>
      <c r="AG30" s="9">
        <v>722991</v>
      </c>
      <c r="AH30" s="9">
        <v>0</v>
      </c>
      <c r="AI30" s="9">
        <v>0</v>
      </c>
      <c r="AJ30" s="9">
        <v>0</v>
      </c>
      <c r="AK30" s="9">
        <v>719961</v>
      </c>
      <c r="AL30" s="9">
        <v>10451288</v>
      </c>
      <c r="AM30" s="9">
        <v>0</v>
      </c>
      <c r="AN30" s="9">
        <v>0</v>
      </c>
      <c r="AO30" s="9">
        <v>10451288</v>
      </c>
      <c r="AP30" s="9">
        <v>10451288</v>
      </c>
      <c r="AQ30" s="9">
        <v>1000</v>
      </c>
      <c r="AR30" s="9">
        <v>1001000</v>
      </c>
      <c r="AS30" s="9">
        <v>1001000</v>
      </c>
      <c r="AT30" s="9">
        <v>9653</v>
      </c>
      <c r="AU30" s="9">
        <v>9662653</v>
      </c>
      <c r="AV30" s="9">
        <v>8661653</v>
      </c>
      <c r="AW30" s="9">
        <v>788635</v>
      </c>
      <c r="AX30" s="9">
        <v>495033</v>
      </c>
      <c r="AY30" s="9">
        <v>495528398</v>
      </c>
      <c r="AZ30" s="9">
        <v>1930000</v>
      </c>
      <c r="BA30" s="9">
        <v>1931930000</v>
      </c>
      <c r="BB30" s="9">
        <v>0.00051813</v>
      </c>
      <c r="BC30" s="9">
        <v>1436401602</v>
      </c>
      <c r="BD30" s="9">
        <v>744242.76</v>
      </c>
      <c r="BE30" s="9">
        <v>948135</v>
      </c>
      <c r="BF30" s="9">
        <v>949083135</v>
      </c>
      <c r="BG30" s="9">
        <v>0.00912634</v>
      </c>
      <c r="BH30" s="9">
        <v>453554737</v>
      </c>
      <c r="BI30" s="9">
        <v>4139294.74</v>
      </c>
      <c r="BJ30" s="9">
        <v>564032</v>
      </c>
      <c r="BK30" s="9">
        <v>564596032</v>
      </c>
      <c r="BL30" s="9">
        <v>0.00139681</v>
      </c>
      <c r="BM30" s="9">
        <v>69067634</v>
      </c>
      <c r="BN30" s="9">
        <v>96474.36</v>
      </c>
      <c r="BO30" s="9">
        <v>4980012</v>
      </c>
      <c r="BP30" s="9">
        <v>0</v>
      </c>
      <c r="BQ30" s="9">
        <v>0</v>
      </c>
      <c r="BR30" s="9">
        <v>-72031</v>
      </c>
      <c r="BS30" s="9">
        <v>-24</v>
      </c>
      <c r="BT30" s="9">
        <v>0</v>
      </c>
      <c r="BU30" s="9">
        <v>4907957</v>
      </c>
      <c r="BV30" s="9">
        <v>411436</v>
      </c>
      <c r="BW30" s="9">
        <v>0</v>
      </c>
      <c r="BX30" s="9">
        <v>-5951</v>
      </c>
      <c r="BY30" s="9">
        <v>0</v>
      </c>
      <c r="BZ30" s="9">
        <v>405485</v>
      </c>
      <c r="CA30" s="9">
        <v>0</v>
      </c>
      <c r="CB30" s="9">
        <v>5313442</v>
      </c>
      <c r="CC30" s="9">
        <v>0</v>
      </c>
      <c r="CD30" s="9">
        <v>5313442</v>
      </c>
      <c r="CE30" s="9">
        <v>1001</v>
      </c>
      <c r="CF30" s="9">
        <v>0</v>
      </c>
      <c r="CG30" s="9">
        <v>1001</v>
      </c>
      <c r="CH30" s="9">
        <v>9731327</v>
      </c>
      <c r="CI30" s="9">
        <v>719961</v>
      </c>
      <c r="CJ30" s="9">
        <v>0</v>
      </c>
      <c r="CK30" s="9">
        <v>10451288</v>
      </c>
      <c r="CL30" s="9">
        <v>10440.85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4975.04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5990498.13</v>
      </c>
      <c r="DB30" s="9">
        <v>0</v>
      </c>
      <c r="DC30" s="9">
        <v>0</v>
      </c>
      <c r="DD30" s="9">
        <v>0</v>
      </c>
      <c r="DE30" s="9">
        <v>0</v>
      </c>
      <c r="DF30" s="9">
        <v>5990498.13</v>
      </c>
      <c r="DG30" s="9">
        <v>5391448.317</v>
      </c>
      <c r="DH30" s="9">
        <v>0</v>
      </c>
      <c r="DI30" s="9">
        <v>5391448.317</v>
      </c>
      <c r="DJ30" s="9">
        <v>411436</v>
      </c>
      <c r="DK30" s="9">
        <v>411436</v>
      </c>
      <c r="DL30" s="9">
        <v>0</v>
      </c>
      <c r="DM30" s="9">
        <v>-5951</v>
      </c>
      <c r="DN30" s="9">
        <v>0</v>
      </c>
      <c r="DO30" s="9">
        <v>405485</v>
      </c>
    </row>
    <row r="31" spans="1:119" ht="15">
      <c r="A31" s="9">
        <v>364</v>
      </c>
      <c r="B31" s="9" t="s">
        <v>187</v>
      </c>
      <c r="C31" s="9">
        <v>312</v>
      </c>
      <c r="D31" s="9">
        <v>314</v>
      </c>
      <c r="E31" s="9">
        <v>626</v>
      </c>
      <c r="F31" s="9">
        <v>313</v>
      </c>
      <c r="G31" s="9">
        <v>9</v>
      </c>
      <c r="H31" s="9">
        <v>0</v>
      </c>
      <c r="I31" s="9">
        <v>322</v>
      </c>
      <c r="J31" s="9">
        <v>3788671</v>
      </c>
      <c r="K31" s="9">
        <v>1183375</v>
      </c>
      <c r="L31" s="9">
        <v>1941929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663367</v>
      </c>
      <c r="S31" s="9">
        <v>3577804.56</v>
      </c>
      <c r="T31" s="9">
        <v>34372.56</v>
      </c>
      <c r="U31" s="9">
        <v>0</v>
      </c>
      <c r="V31" s="9">
        <v>0</v>
      </c>
      <c r="W31" s="9">
        <v>3543432</v>
      </c>
      <c r="X31" s="9">
        <v>663367</v>
      </c>
      <c r="Y31" s="9">
        <v>0</v>
      </c>
      <c r="Z31" s="9">
        <v>2880065</v>
      </c>
      <c r="AA31" s="9">
        <v>373252.56</v>
      </c>
      <c r="AB31" s="9">
        <v>34372.56</v>
      </c>
      <c r="AC31" s="9">
        <v>337880</v>
      </c>
      <c r="AD31" s="9">
        <v>0</v>
      </c>
      <c r="AE31" s="9">
        <v>0</v>
      </c>
      <c r="AF31" s="9">
        <v>1000</v>
      </c>
      <c r="AG31" s="9">
        <v>370752.56</v>
      </c>
      <c r="AH31" s="9">
        <v>0</v>
      </c>
      <c r="AI31" s="9">
        <v>0</v>
      </c>
      <c r="AJ31" s="9">
        <v>0</v>
      </c>
      <c r="AK31" s="9">
        <v>369752.56</v>
      </c>
      <c r="AL31" s="9">
        <v>3249817.56</v>
      </c>
      <c r="AM31" s="9">
        <v>0</v>
      </c>
      <c r="AN31" s="9">
        <v>0</v>
      </c>
      <c r="AO31" s="9">
        <v>3249817.56</v>
      </c>
      <c r="AP31" s="9">
        <v>3249817.56</v>
      </c>
      <c r="AQ31" s="9">
        <v>1000</v>
      </c>
      <c r="AR31" s="9">
        <v>322000</v>
      </c>
      <c r="AS31" s="9">
        <v>322000</v>
      </c>
      <c r="AT31" s="9">
        <v>9653</v>
      </c>
      <c r="AU31" s="9">
        <v>3108266</v>
      </c>
      <c r="AV31" s="9">
        <v>2786266</v>
      </c>
      <c r="AW31" s="9">
        <v>141551.56000000006</v>
      </c>
      <c r="AX31" s="9">
        <v>458376</v>
      </c>
      <c r="AY31" s="9">
        <v>147597207</v>
      </c>
      <c r="AZ31" s="9">
        <v>1930000</v>
      </c>
      <c r="BA31" s="9">
        <v>621460000</v>
      </c>
      <c r="BB31" s="9">
        <v>0.00051813</v>
      </c>
      <c r="BC31" s="9">
        <v>473862793</v>
      </c>
      <c r="BD31" s="9">
        <v>245522.53</v>
      </c>
      <c r="BE31" s="9">
        <v>948135</v>
      </c>
      <c r="BF31" s="9">
        <v>305299470</v>
      </c>
      <c r="BG31" s="9">
        <v>0.00912634</v>
      </c>
      <c r="BH31" s="9">
        <v>157702263</v>
      </c>
      <c r="BI31" s="9">
        <v>1439244.47</v>
      </c>
      <c r="BJ31" s="9">
        <v>564032</v>
      </c>
      <c r="BK31" s="9">
        <v>181618304</v>
      </c>
      <c r="BL31" s="9">
        <v>0.00077939</v>
      </c>
      <c r="BM31" s="9">
        <v>34021097</v>
      </c>
      <c r="BN31" s="9">
        <v>26515.7</v>
      </c>
      <c r="BO31" s="9">
        <v>1711283</v>
      </c>
      <c r="BP31" s="9">
        <v>0</v>
      </c>
      <c r="BQ31" s="9">
        <v>0</v>
      </c>
      <c r="BR31" s="9">
        <v>-24752</v>
      </c>
      <c r="BS31" s="9">
        <v>-7</v>
      </c>
      <c r="BT31" s="9">
        <v>0</v>
      </c>
      <c r="BU31" s="9">
        <v>1686524</v>
      </c>
      <c r="BV31" s="9">
        <v>59524</v>
      </c>
      <c r="BW31" s="9">
        <v>0</v>
      </c>
      <c r="BX31" s="9">
        <v>-861</v>
      </c>
      <c r="BY31" s="9">
        <v>0</v>
      </c>
      <c r="BZ31" s="9">
        <v>58663</v>
      </c>
      <c r="CA31" s="9">
        <v>0</v>
      </c>
      <c r="CB31" s="9">
        <v>1745187</v>
      </c>
      <c r="CC31" s="9">
        <v>0</v>
      </c>
      <c r="CD31" s="9">
        <v>1745187</v>
      </c>
      <c r="CE31" s="9">
        <v>322</v>
      </c>
      <c r="CF31" s="9">
        <v>0</v>
      </c>
      <c r="CG31" s="9">
        <v>322</v>
      </c>
      <c r="CH31" s="9">
        <v>2880065</v>
      </c>
      <c r="CI31" s="9">
        <v>369752.56</v>
      </c>
      <c r="CJ31" s="9">
        <v>0</v>
      </c>
      <c r="CK31" s="9">
        <v>3249817.56</v>
      </c>
      <c r="CL31" s="9">
        <v>10092.6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5314.54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1967563.51</v>
      </c>
      <c r="DB31" s="9">
        <v>0</v>
      </c>
      <c r="DC31" s="9">
        <v>0</v>
      </c>
      <c r="DD31" s="9">
        <v>0</v>
      </c>
      <c r="DE31" s="9">
        <v>0</v>
      </c>
      <c r="DF31" s="9">
        <v>1967563.51</v>
      </c>
      <c r="DG31" s="9">
        <v>1770807.159</v>
      </c>
      <c r="DH31" s="9">
        <v>0</v>
      </c>
      <c r="DI31" s="9">
        <v>1770807.159</v>
      </c>
      <c r="DJ31" s="9">
        <v>59524</v>
      </c>
      <c r="DK31" s="9">
        <v>59524</v>
      </c>
      <c r="DL31" s="9">
        <v>0</v>
      </c>
      <c r="DM31" s="9">
        <v>-861</v>
      </c>
      <c r="DN31" s="9">
        <v>0</v>
      </c>
      <c r="DO31" s="9">
        <v>58663</v>
      </c>
    </row>
    <row r="32" spans="1:119" ht="15">
      <c r="A32" s="9">
        <v>413</v>
      </c>
      <c r="B32" s="9" t="s">
        <v>188</v>
      </c>
      <c r="C32" s="9">
        <v>6948</v>
      </c>
      <c r="D32" s="9">
        <v>6913</v>
      </c>
      <c r="E32" s="9">
        <v>13861</v>
      </c>
      <c r="F32" s="9">
        <v>6931</v>
      </c>
      <c r="G32" s="9">
        <v>202</v>
      </c>
      <c r="H32" s="9">
        <v>1</v>
      </c>
      <c r="I32" s="9">
        <v>7134</v>
      </c>
      <c r="J32" s="9">
        <v>81771622</v>
      </c>
      <c r="K32" s="9">
        <v>11750722</v>
      </c>
      <c r="L32" s="9">
        <v>57883672</v>
      </c>
      <c r="M32" s="9">
        <v>0</v>
      </c>
      <c r="N32" s="9">
        <v>0</v>
      </c>
      <c r="O32" s="9">
        <v>0</v>
      </c>
      <c r="P32" s="9">
        <v>0</v>
      </c>
      <c r="Q32" s="9">
        <v>1000</v>
      </c>
      <c r="R32" s="9">
        <v>12136228</v>
      </c>
      <c r="S32" s="9">
        <v>83192672</v>
      </c>
      <c r="T32" s="9">
        <v>447375</v>
      </c>
      <c r="U32" s="9">
        <v>0</v>
      </c>
      <c r="V32" s="9">
        <v>5000</v>
      </c>
      <c r="W32" s="9">
        <v>82740297</v>
      </c>
      <c r="X32" s="9">
        <v>12136228</v>
      </c>
      <c r="Y32" s="9">
        <v>0</v>
      </c>
      <c r="Z32" s="9">
        <v>70604069</v>
      </c>
      <c r="AA32" s="9">
        <v>2171347.01</v>
      </c>
      <c r="AB32" s="9">
        <v>447375</v>
      </c>
      <c r="AC32" s="9">
        <v>1700000</v>
      </c>
      <c r="AD32" s="9">
        <v>0</v>
      </c>
      <c r="AE32" s="9">
        <v>0</v>
      </c>
      <c r="AF32" s="9">
        <v>23972.01</v>
      </c>
      <c r="AG32" s="9">
        <v>2679982.01</v>
      </c>
      <c r="AH32" s="9">
        <v>0</v>
      </c>
      <c r="AI32" s="9">
        <v>15344.15</v>
      </c>
      <c r="AJ32" s="9">
        <v>0</v>
      </c>
      <c r="AK32" s="9">
        <v>2640665.85</v>
      </c>
      <c r="AL32" s="9">
        <v>73244734.85</v>
      </c>
      <c r="AM32" s="9">
        <v>0</v>
      </c>
      <c r="AN32" s="9">
        <v>0</v>
      </c>
      <c r="AO32" s="9">
        <v>73244734.85</v>
      </c>
      <c r="AP32" s="9">
        <v>73244734.85</v>
      </c>
      <c r="AQ32" s="9">
        <v>1000</v>
      </c>
      <c r="AR32" s="9">
        <v>7134000</v>
      </c>
      <c r="AS32" s="9">
        <v>7134000</v>
      </c>
      <c r="AT32" s="9">
        <v>9653</v>
      </c>
      <c r="AU32" s="9">
        <v>68864502</v>
      </c>
      <c r="AV32" s="9">
        <v>61730502</v>
      </c>
      <c r="AW32" s="9">
        <v>4380232.849999994</v>
      </c>
      <c r="AX32" s="9">
        <v>199129</v>
      </c>
      <c r="AY32" s="9">
        <v>1420589620</v>
      </c>
      <c r="AZ32" s="9">
        <v>1930000</v>
      </c>
      <c r="BA32" s="9">
        <v>13768620000</v>
      </c>
      <c r="BB32" s="9">
        <v>0.00051813</v>
      </c>
      <c r="BC32" s="9">
        <v>12348030380</v>
      </c>
      <c r="BD32" s="9">
        <v>6397884.98</v>
      </c>
      <c r="BE32" s="9">
        <v>948135</v>
      </c>
      <c r="BF32" s="9">
        <v>6763995090</v>
      </c>
      <c r="BG32" s="9">
        <v>0.00912634</v>
      </c>
      <c r="BH32" s="9">
        <v>5343405470</v>
      </c>
      <c r="BI32" s="9">
        <v>48765735.08</v>
      </c>
      <c r="BJ32" s="9">
        <v>564032</v>
      </c>
      <c r="BK32" s="9">
        <v>4023804288</v>
      </c>
      <c r="BL32" s="9">
        <v>0.00108858</v>
      </c>
      <c r="BM32" s="9">
        <v>2603214668</v>
      </c>
      <c r="BN32" s="9">
        <v>2833807.42</v>
      </c>
      <c r="BO32" s="9">
        <v>57997427</v>
      </c>
      <c r="BP32" s="9">
        <v>0</v>
      </c>
      <c r="BQ32" s="9">
        <v>0</v>
      </c>
      <c r="BR32" s="9">
        <v>-838877</v>
      </c>
      <c r="BS32" s="9">
        <v>-68</v>
      </c>
      <c r="BT32" s="9">
        <v>0</v>
      </c>
      <c r="BU32" s="9">
        <v>57158482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2</v>
      </c>
      <c r="CB32" s="9">
        <v>57158484</v>
      </c>
      <c r="CC32" s="9">
        <v>0</v>
      </c>
      <c r="CD32" s="9">
        <v>57158484</v>
      </c>
      <c r="CE32" s="9">
        <v>7134</v>
      </c>
      <c r="CF32" s="9">
        <v>0</v>
      </c>
      <c r="CG32" s="9">
        <v>7134</v>
      </c>
      <c r="CH32" s="9">
        <v>70604069</v>
      </c>
      <c r="CI32" s="9">
        <v>2640665.85</v>
      </c>
      <c r="CJ32" s="9">
        <v>0</v>
      </c>
      <c r="CK32" s="9">
        <v>73244734.85</v>
      </c>
      <c r="CL32" s="9">
        <v>10266.99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8129.72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57738891.56</v>
      </c>
      <c r="DB32" s="9">
        <v>0</v>
      </c>
      <c r="DC32" s="9">
        <v>0</v>
      </c>
      <c r="DD32" s="9">
        <v>0</v>
      </c>
      <c r="DE32" s="9">
        <v>0</v>
      </c>
      <c r="DF32" s="9">
        <v>57738891.56</v>
      </c>
      <c r="DG32" s="9">
        <v>51965002.40400001</v>
      </c>
      <c r="DH32" s="9">
        <v>0</v>
      </c>
      <c r="DI32" s="9">
        <v>57997427.480000004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</row>
    <row r="33" spans="1:119" ht="15">
      <c r="A33" s="9">
        <v>422</v>
      </c>
      <c r="B33" s="9" t="s">
        <v>189</v>
      </c>
      <c r="C33" s="9">
        <v>1302</v>
      </c>
      <c r="D33" s="9">
        <v>1298</v>
      </c>
      <c r="E33" s="9">
        <v>2600</v>
      </c>
      <c r="F33" s="9">
        <v>1300</v>
      </c>
      <c r="G33" s="9">
        <v>21</v>
      </c>
      <c r="H33" s="9">
        <v>0</v>
      </c>
      <c r="I33" s="9">
        <v>1321</v>
      </c>
      <c r="J33" s="9">
        <v>14763074</v>
      </c>
      <c r="K33" s="9">
        <v>3461977</v>
      </c>
      <c r="L33" s="9">
        <v>9101360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2199737</v>
      </c>
      <c r="S33" s="9">
        <v>14692849</v>
      </c>
      <c r="T33" s="9">
        <v>0</v>
      </c>
      <c r="U33" s="9">
        <v>0</v>
      </c>
      <c r="V33" s="9">
        <v>0</v>
      </c>
      <c r="W33" s="9">
        <v>14692849</v>
      </c>
      <c r="X33" s="9">
        <v>2199737</v>
      </c>
      <c r="Y33" s="9">
        <v>0</v>
      </c>
      <c r="Z33" s="9">
        <v>12493112</v>
      </c>
      <c r="AA33" s="9">
        <v>2729153</v>
      </c>
      <c r="AB33" s="9">
        <v>0</v>
      </c>
      <c r="AC33" s="9">
        <v>1379153</v>
      </c>
      <c r="AD33" s="9">
        <v>0</v>
      </c>
      <c r="AE33" s="9">
        <v>1345000</v>
      </c>
      <c r="AF33" s="9">
        <v>5000</v>
      </c>
      <c r="AG33" s="9">
        <v>2770780.37</v>
      </c>
      <c r="AH33" s="9">
        <v>0</v>
      </c>
      <c r="AI33" s="9">
        <v>1345000</v>
      </c>
      <c r="AJ33" s="9">
        <v>0</v>
      </c>
      <c r="AK33" s="9">
        <v>1420780.37</v>
      </c>
      <c r="AL33" s="9">
        <v>13913892.370000001</v>
      </c>
      <c r="AM33" s="9">
        <v>0</v>
      </c>
      <c r="AN33" s="9">
        <v>0</v>
      </c>
      <c r="AO33" s="9">
        <v>13913892.370000001</v>
      </c>
      <c r="AP33" s="9">
        <v>13913892.370000001</v>
      </c>
      <c r="AQ33" s="9">
        <v>1000</v>
      </c>
      <c r="AR33" s="9">
        <v>1321000</v>
      </c>
      <c r="AS33" s="9">
        <v>1321000</v>
      </c>
      <c r="AT33" s="9">
        <v>9653</v>
      </c>
      <c r="AU33" s="9">
        <v>12751613</v>
      </c>
      <c r="AV33" s="9">
        <v>11430613</v>
      </c>
      <c r="AW33" s="9">
        <v>1162279.370000001</v>
      </c>
      <c r="AX33" s="9">
        <v>347614</v>
      </c>
      <c r="AY33" s="9">
        <v>459197880</v>
      </c>
      <c r="AZ33" s="9">
        <v>1930000</v>
      </c>
      <c r="BA33" s="9">
        <v>2549530000</v>
      </c>
      <c r="BB33" s="9">
        <v>0.00051813</v>
      </c>
      <c r="BC33" s="9">
        <v>2090332120</v>
      </c>
      <c r="BD33" s="9">
        <v>1083063.78</v>
      </c>
      <c r="BE33" s="9">
        <v>948135</v>
      </c>
      <c r="BF33" s="9">
        <v>1252486335</v>
      </c>
      <c r="BG33" s="9">
        <v>0.00912634</v>
      </c>
      <c r="BH33" s="9">
        <v>793288455</v>
      </c>
      <c r="BI33" s="9">
        <v>7239820.16</v>
      </c>
      <c r="BJ33" s="9">
        <v>564032</v>
      </c>
      <c r="BK33" s="9">
        <v>745086272</v>
      </c>
      <c r="BL33" s="9">
        <v>0.00155993</v>
      </c>
      <c r="BM33" s="9">
        <v>285888392</v>
      </c>
      <c r="BN33" s="9">
        <v>445965.88</v>
      </c>
      <c r="BO33" s="9">
        <v>8768850</v>
      </c>
      <c r="BP33" s="9">
        <v>0</v>
      </c>
      <c r="BQ33" s="9">
        <v>0</v>
      </c>
      <c r="BR33" s="9">
        <v>-126833</v>
      </c>
      <c r="BS33" s="9">
        <v>6775</v>
      </c>
      <c r="BT33" s="9">
        <v>0</v>
      </c>
      <c r="BU33" s="9">
        <v>8648792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-83</v>
      </c>
      <c r="CB33" s="9">
        <v>8648709</v>
      </c>
      <c r="CC33" s="9">
        <v>-5</v>
      </c>
      <c r="CD33" s="9">
        <v>8648704</v>
      </c>
      <c r="CE33" s="9">
        <v>1321</v>
      </c>
      <c r="CF33" s="9">
        <v>0</v>
      </c>
      <c r="CG33" s="9">
        <v>1321</v>
      </c>
      <c r="CH33" s="9">
        <v>12493112</v>
      </c>
      <c r="CI33" s="9">
        <v>1420780.37</v>
      </c>
      <c r="CJ33" s="9">
        <v>0</v>
      </c>
      <c r="CK33" s="9">
        <v>13913892.370000001</v>
      </c>
      <c r="CL33" s="9">
        <v>10532.85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6638.04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9228369.21</v>
      </c>
      <c r="DB33" s="9">
        <v>0</v>
      </c>
      <c r="DC33" s="9">
        <v>0</v>
      </c>
      <c r="DD33" s="9">
        <v>0</v>
      </c>
      <c r="DE33" s="9">
        <v>0</v>
      </c>
      <c r="DF33" s="9">
        <v>9228369.21</v>
      </c>
      <c r="DG33" s="9">
        <v>8305532.289000001</v>
      </c>
      <c r="DH33" s="9">
        <v>0</v>
      </c>
      <c r="DI33" s="9">
        <v>8768849.82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</row>
    <row r="34" spans="1:119" ht="15">
      <c r="A34" s="9">
        <v>427</v>
      </c>
      <c r="B34" s="9" t="s">
        <v>190</v>
      </c>
      <c r="C34" s="9">
        <v>251</v>
      </c>
      <c r="D34" s="9">
        <v>259</v>
      </c>
      <c r="E34" s="9">
        <v>510</v>
      </c>
      <c r="F34" s="9">
        <v>255</v>
      </c>
      <c r="G34" s="9">
        <v>3</v>
      </c>
      <c r="H34" s="9">
        <v>0</v>
      </c>
      <c r="I34" s="9">
        <v>258</v>
      </c>
      <c r="J34" s="9">
        <v>3113007</v>
      </c>
      <c r="K34" s="9">
        <v>616860</v>
      </c>
      <c r="L34" s="9">
        <v>2148623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347524</v>
      </c>
      <c r="S34" s="9">
        <v>3113007</v>
      </c>
      <c r="T34" s="9">
        <v>0</v>
      </c>
      <c r="U34" s="9">
        <v>0</v>
      </c>
      <c r="V34" s="9">
        <v>0</v>
      </c>
      <c r="W34" s="9">
        <v>3113007</v>
      </c>
      <c r="X34" s="9">
        <v>347524</v>
      </c>
      <c r="Y34" s="9">
        <v>0</v>
      </c>
      <c r="Z34" s="9">
        <v>2765483</v>
      </c>
      <c r="AA34" s="9">
        <v>366601</v>
      </c>
      <c r="AB34" s="9">
        <v>0</v>
      </c>
      <c r="AC34" s="9">
        <v>366201</v>
      </c>
      <c r="AD34" s="9">
        <v>0</v>
      </c>
      <c r="AE34" s="9">
        <v>0</v>
      </c>
      <c r="AF34" s="9">
        <v>400</v>
      </c>
      <c r="AG34" s="9">
        <v>366246</v>
      </c>
      <c r="AH34" s="9">
        <v>0</v>
      </c>
      <c r="AI34" s="9">
        <v>0</v>
      </c>
      <c r="AJ34" s="9">
        <v>0</v>
      </c>
      <c r="AK34" s="9">
        <v>365846</v>
      </c>
      <c r="AL34" s="9">
        <v>3131329</v>
      </c>
      <c r="AM34" s="9">
        <v>0</v>
      </c>
      <c r="AN34" s="9">
        <v>0</v>
      </c>
      <c r="AO34" s="9">
        <v>3131329</v>
      </c>
      <c r="AP34" s="9">
        <v>3131329</v>
      </c>
      <c r="AQ34" s="9">
        <v>1000</v>
      </c>
      <c r="AR34" s="9">
        <v>258000</v>
      </c>
      <c r="AS34" s="9">
        <v>258000</v>
      </c>
      <c r="AT34" s="9">
        <v>9653</v>
      </c>
      <c r="AU34" s="9">
        <v>2490474</v>
      </c>
      <c r="AV34" s="9">
        <v>2232474</v>
      </c>
      <c r="AW34" s="9">
        <v>640855</v>
      </c>
      <c r="AX34" s="9">
        <v>279036</v>
      </c>
      <c r="AY34" s="9">
        <v>71991241</v>
      </c>
      <c r="AZ34" s="9">
        <v>1930000</v>
      </c>
      <c r="BA34" s="9">
        <v>497940000</v>
      </c>
      <c r="BB34" s="9">
        <v>0.00051813</v>
      </c>
      <c r="BC34" s="9">
        <v>425948759</v>
      </c>
      <c r="BD34" s="9">
        <v>220696.83</v>
      </c>
      <c r="BE34" s="9">
        <v>948135</v>
      </c>
      <c r="BF34" s="9">
        <v>244618830</v>
      </c>
      <c r="BG34" s="9">
        <v>0.00912634</v>
      </c>
      <c r="BH34" s="9">
        <v>172627589</v>
      </c>
      <c r="BI34" s="9">
        <v>1575458.07</v>
      </c>
      <c r="BJ34" s="9">
        <v>564032</v>
      </c>
      <c r="BK34" s="9">
        <v>145520256</v>
      </c>
      <c r="BL34" s="9">
        <v>0.00440389</v>
      </c>
      <c r="BM34" s="9">
        <v>73529015</v>
      </c>
      <c r="BN34" s="9">
        <v>323813.69</v>
      </c>
      <c r="BO34" s="9">
        <v>2119969</v>
      </c>
      <c r="BP34" s="9">
        <v>0</v>
      </c>
      <c r="BQ34" s="9">
        <v>0</v>
      </c>
      <c r="BR34" s="9">
        <v>-30663</v>
      </c>
      <c r="BS34" s="9">
        <v>-3</v>
      </c>
      <c r="BT34" s="9">
        <v>0</v>
      </c>
      <c r="BU34" s="9">
        <v>2089303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2089303</v>
      </c>
      <c r="CC34" s="9">
        <v>0</v>
      </c>
      <c r="CD34" s="9">
        <v>2089303</v>
      </c>
      <c r="CE34" s="9">
        <v>258</v>
      </c>
      <c r="CF34" s="9">
        <v>0</v>
      </c>
      <c r="CG34" s="9">
        <v>258</v>
      </c>
      <c r="CH34" s="9">
        <v>2765483</v>
      </c>
      <c r="CI34" s="9">
        <v>365846</v>
      </c>
      <c r="CJ34" s="9">
        <v>0</v>
      </c>
      <c r="CK34" s="9">
        <v>3131329</v>
      </c>
      <c r="CL34" s="9">
        <v>12136.93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8216.93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2177012.01</v>
      </c>
      <c r="DB34" s="9">
        <v>0</v>
      </c>
      <c r="DC34" s="9">
        <v>0</v>
      </c>
      <c r="DD34" s="9">
        <v>0</v>
      </c>
      <c r="DE34" s="9">
        <v>0</v>
      </c>
      <c r="DF34" s="9">
        <v>2177012.01</v>
      </c>
      <c r="DG34" s="9">
        <v>1959310.809</v>
      </c>
      <c r="DH34" s="9">
        <v>0</v>
      </c>
      <c r="DI34" s="9">
        <v>2119968.59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</row>
    <row r="35" spans="1:119" ht="15">
      <c r="A35" s="9">
        <v>434</v>
      </c>
      <c r="B35" s="9" t="s">
        <v>191</v>
      </c>
      <c r="C35" s="9">
        <v>1650</v>
      </c>
      <c r="D35" s="9">
        <v>1619</v>
      </c>
      <c r="E35" s="9">
        <v>3269</v>
      </c>
      <c r="F35" s="9">
        <v>1635</v>
      </c>
      <c r="G35" s="9">
        <v>13</v>
      </c>
      <c r="H35" s="9">
        <v>0</v>
      </c>
      <c r="I35" s="9">
        <v>1648</v>
      </c>
      <c r="J35" s="9">
        <v>17317592</v>
      </c>
      <c r="K35" s="9">
        <v>4472244</v>
      </c>
      <c r="L35" s="9">
        <v>11151366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1693982</v>
      </c>
      <c r="S35" s="9">
        <v>17593330</v>
      </c>
      <c r="T35" s="9">
        <v>0</v>
      </c>
      <c r="U35" s="9">
        <v>0</v>
      </c>
      <c r="V35" s="9">
        <v>0</v>
      </c>
      <c r="W35" s="9">
        <v>17593330</v>
      </c>
      <c r="X35" s="9">
        <v>1693982</v>
      </c>
      <c r="Y35" s="9">
        <v>0</v>
      </c>
      <c r="Z35" s="9">
        <v>15899348</v>
      </c>
      <c r="AA35" s="9">
        <v>1431588</v>
      </c>
      <c r="AB35" s="9">
        <v>0</v>
      </c>
      <c r="AC35" s="9">
        <v>1426088</v>
      </c>
      <c r="AD35" s="9">
        <v>0</v>
      </c>
      <c r="AE35" s="9">
        <v>0</v>
      </c>
      <c r="AF35" s="9">
        <v>5500</v>
      </c>
      <c r="AG35" s="9">
        <v>1451188</v>
      </c>
      <c r="AH35" s="9">
        <v>0</v>
      </c>
      <c r="AI35" s="9">
        <v>0</v>
      </c>
      <c r="AJ35" s="9">
        <v>0</v>
      </c>
      <c r="AK35" s="9">
        <v>1445688</v>
      </c>
      <c r="AL35" s="9">
        <v>17345036</v>
      </c>
      <c r="AM35" s="9">
        <v>0</v>
      </c>
      <c r="AN35" s="9">
        <v>0</v>
      </c>
      <c r="AO35" s="9">
        <v>17345036</v>
      </c>
      <c r="AP35" s="9">
        <v>17345036</v>
      </c>
      <c r="AQ35" s="9">
        <v>1000</v>
      </c>
      <c r="AR35" s="9">
        <v>1648000</v>
      </c>
      <c r="AS35" s="9">
        <v>1648000</v>
      </c>
      <c r="AT35" s="9">
        <v>9653</v>
      </c>
      <c r="AU35" s="9">
        <v>15908144</v>
      </c>
      <c r="AV35" s="9">
        <v>14260144</v>
      </c>
      <c r="AW35" s="9">
        <v>1436892</v>
      </c>
      <c r="AX35" s="9">
        <v>378902</v>
      </c>
      <c r="AY35" s="9">
        <v>624429706</v>
      </c>
      <c r="AZ35" s="9">
        <v>1930000</v>
      </c>
      <c r="BA35" s="9">
        <v>3180640000</v>
      </c>
      <c r="BB35" s="9">
        <v>0.00051813</v>
      </c>
      <c r="BC35" s="9">
        <v>2556210294</v>
      </c>
      <c r="BD35" s="9">
        <v>1324449.24</v>
      </c>
      <c r="BE35" s="9">
        <v>948135</v>
      </c>
      <c r="BF35" s="9">
        <v>1562526480</v>
      </c>
      <c r="BG35" s="9">
        <v>0.00912634</v>
      </c>
      <c r="BH35" s="9">
        <v>938096774</v>
      </c>
      <c r="BI35" s="9">
        <v>8561390.11</v>
      </c>
      <c r="BJ35" s="9">
        <v>564032</v>
      </c>
      <c r="BK35" s="9">
        <v>929524736</v>
      </c>
      <c r="BL35" s="9">
        <v>0.00154584</v>
      </c>
      <c r="BM35" s="9">
        <v>305095030</v>
      </c>
      <c r="BN35" s="9">
        <v>471628.1</v>
      </c>
      <c r="BO35" s="9">
        <v>10357467</v>
      </c>
      <c r="BP35" s="9">
        <v>0</v>
      </c>
      <c r="BQ35" s="9">
        <v>0</v>
      </c>
      <c r="BR35" s="9">
        <v>-149811</v>
      </c>
      <c r="BS35" s="9">
        <v>-29</v>
      </c>
      <c r="BT35" s="9">
        <v>0</v>
      </c>
      <c r="BU35" s="9">
        <v>10207627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1</v>
      </c>
      <c r="CB35" s="9">
        <v>10207628</v>
      </c>
      <c r="CC35" s="9">
        <v>0</v>
      </c>
      <c r="CD35" s="9">
        <v>10207628</v>
      </c>
      <c r="CE35" s="9">
        <v>1648</v>
      </c>
      <c r="CF35" s="9">
        <v>0</v>
      </c>
      <c r="CG35" s="9">
        <v>1648</v>
      </c>
      <c r="CH35" s="9">
        <v>15899348</v>
      </c>
      <c r="CI35" s="9">
        <v>1445688</v>
      </c>
      <c r="CJ35" s="9">
        <v>0</v>
      </c>
      <c r="CK35" s="9">
        <v>17345036</v>
      </c>
      <c r="CL35" s="9">
        <v>10524.9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6284.87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11298639.59</v>
      </c>
      <c r="DB35" s="9">
        <v>0</v>
      </c>
      <c r="DC35" s="9">
        <v>0</v>
      </c>
      <c r="DD35" s="9">
        <v>0</v>
      </c>
      <c r="DE35" s="9">
        <v>1</v>
      </c>
      <c r="DF35" s="9">
        <v>11298638.59</v>
      </c>
      <c r="DG35" s="9">
        <v>10168774.731</v>
      </c>
      <c r="DH35" s="9">
        <v>0</v>
      </c>
      <c r="DI35" s="9">
        <v>10357467.45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</row>
    <row r="36" spans="1:119" ht="15">
      <c r="A36" s="9">
        <v>6013</v>
      </c>
      <c r="B36" s="9" t="s">
        <v>192</v>
      </c>
      <c r="C36" s="9">
        <v>508</v>
      </c>
      <c r="D36" s="9">
        <v>509</v>
      </c>
      <c r="E36" s="9">
        <v>1017</v>
      </c>
      <c r="F36" s="9">
        <v>509</v>
      </c>
      <c r="G36" s="9">
        <v>6</v>
      </c>
      <c r="H36" s="9">
        <v>0</v>
      </c>
      <c r="I36" s="9">
        <v>515</v>
      </c>
      <c r="J36" s="9">
        <v>7243923</v>
      </c>
      <c r="K36" s="9">
        <v>6510679</v>
      </c>
      <c r="L36" s="9">
        <v>120670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612574</v>
      </c>
      <c r="S36" s="9">
        <v>7301826</v>
      </c>
      <c r="T36" s="9">
        <v>0</v>
      </c>
      <c r="U36" s="9">
        <v>0</v>
      </c>
      <c r="V36" s="9">
        <v>0</v>
      </c>
      <c r="W36" s="9">
        <v>7301826</v>
      </c>
      <c r="X36" s="9">
        <v>612574</v>
      </c>
      <c r="Y36" s="9">
        <v>0</v>
      </c>
      <c r="Z36" s="9">
        <v>6689252</v>
      </c>
      <c r="AA36" s="9">
        <v>1338608</v>
      </c>
      <c r="AB36" s="9">
        <v>0</v>
      </c>
      <c r="AC36" s="9">
        <v>1338608</v>
      </c>
      <c r="AD36" s="9">
        <v>0</v>
      </c>
      <c r="AE36" s="9">
        <v>0</v>
      </c>
      <c r="AF36" s="9">
        <v>0</v>
      </c>
      <c r="AG36" s="9">
        <v>1357334.54</v>
      </c>
      <c r="AH36" s="9">
        <v>0</v>
      </c>
      <c r="AI36" s="9">
        <v>0</v>
      </c>
      <c r="AJ36" s="9">
        <v>0</v>
      </c>
      <c r="AK36" s="9">
        <v>1357334.54</v>
      </c>
      <c r="AL36" s="9">
        <v>8046586.54</v>
      </c>
      <c r="AM36" s="9">
        <v>0</v>
      </c>
      <c r="AN36" s="9">
        <v>0</v>
      </c>
      <c r="AO36" s="9">
        <v>8046586.54</v>
      </c>
      <c r="AP36" s="9">
        <v>8046586.54</v>
      </c>
      <c r="AQ36" s="9">
        <v>1000</v>
      </c>
      <c r="AR36" s="9">
        <v>515000</v>
      </c>
      <c r="AS36" s="9">
        <v>515000</v>
      </c>
      <c r="AT36" s="9">
        <v>9653</v>
      </c>
      <c r="AU36" s="9">
        <v>4971295</v>
      </c>
      <c r="AV36" s="9">
        <v>4456295</v>
      </c>
      <c r="AW36" s="9">
        <v>3075291.54</v>
      </c>
      <c r="AX36" s="9">
        <v>5066088</v>
      </c>
      <c r="AY36" s="9">
        <v>2609035447</v>
      </c>
      <c r="AZ36" s="9">
        <v>5790000</v>
      </c>
      <c r="BA36" s="9">
        <v>2981850000</v>
      </c>
      <c r="BB36" s="9">
        <v>0.00017271</v>
      </c>
      <c r="BC36" s="9">
        <v>372814553</v>
      </c>
      <c r="BD36" s="9">
        <v>64388.8</v>
      </c>
      <c r="BE36" s="9">
        <v>2844405</v>
      </c>
      <c r="BF36" s="9">
        <v>1464868575</v>
      </c>
      <c r="BG36" s="9">
        <v>0.00304211</v>
      </c>
      <c r="BH36" s="9">
        <v>-1144166872</v>
      </c>
      <c r="BI36" s="9">
        <v>-3480681.48</v>
      </c>
      <c r="BJ36" s="9">
        <v>1692096</v>
      </c>
      <c r="BK36" s="9">
        <v>871429440</v>
      </c>
      <c r="BL36" s="9">
        <v>0.00352902</v>
      </c>
      <c r="BM36" s="9">
        <v>-1737606007</v>
      </c>
      <c r="BN36" s="9">
        <v>-6132046.35</v>
      </c>
      <c r="BO36" s="9">
        <v>64389</v>
      </c>
      <c r="BP36" s="9">
        <v>0</v>
      </c>
      <c r="BQ36" s="9">
        <v>0</v>
      </c>
      <c r="BR36" s="9">
        <v>-931</v>
      </c>
      <c r="BS36" s="9">
        <v>0</v>
      </c>
      <c r="BT36" s="9">
        <v>0</v>
      </c>
      <c r="BU36" s="9">
        <v>63458</v>
      </c>
      <c r="BV36" s="9">
        <v>45650</v>
      </c>
      <c r="BW36" s="9">
        <v>0</v>
      </c>
      <c r="BX36" s="9">
        <v>-660</v>
      </c>
      <c r="BY36" s="9">
        <v>0</v>
      </c>
      <c r="BZ36" s="9">
        <v>44990</v>
      </c>
      <c r="CA36" s="9">
        <v>0</v>
      </c>
      <c r="CB36" s="9">
        <v>108448</v>
      </c>
      <c r="CC36" s="9">
        <v>0</v>
      </c>
      <c r="CD36" s="9">
        <v>108448</v>
      </c>
      <c r="CE36" s="9">
        <v>515</v>
      </c>
      <c r="CF36" s="9">
        <v>0</v>
      </c>
      <c r="CG36" s="9">
        <v>515</v>
      </c>
      <c r="CH36" s="9">
        <v>6689252</v>
      </c>
      <c r="CI36" s="9">
        <v>1357334.54</v>
      </c>
      <c r="CJ36" s="9">
        <v>0</v>
      </c>
      <c r="CK36" s="9">
        <v>8046586.54</v>
      </c>
      <c r="CL36" s="9">
        <v>15624.44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125.03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46941.52</v>
      </c>
      <c r="DB36" s="9">
        <v>75323.67</v>
      </c>
      <c r="DC36" s="9">
        <v>0</v>
      </c>
      <c r="DD36" s="9">
        <v>0</v>
      </c>
      <c r="DE36" s="9">
        <v>0</v>
      </c>
      <c r="DF36" s="9">
        <v>122265.19</v>
      </c>
      <c r="DG36" s="9">
        <v>110038.671</v>
      </c>
      <c r="DH36" s="9">
        <v>0</v>
      </c>
      <c r="DI36" s="9">
        <v>110038.671</v>
      </c>
      <c r="DJ36" s="9">
        <v>45650</v>
      </c>
      <c r="DK36" s="9">
        <v>45650</v>
      </c>
      <c r="DL36" s="9">
        <v>0</v>
      </c>
      <c r="DM36" s="9">
        <v>-660</v>
      </c>
      <c r="DN36" s="9">
        <v>0</v>
      </c>
      <c r="DO36" s="9">
        <v>44990</v>
      </c>
    </row>
    <row r="37" spans="1:119" ht="15">
      <c r="A37" s="9">
        <v>441</v>
      </c>
      <c r="B37" s="9" t="s">
        <v>193</v>
      </c>
      <c r="C37" s="9">
        <v>253</v>
      </c>
      <c r="D37" s="9">
        <v>260</v>
      </c>
      <c r="E37" s="9">
        <v>513</v>
      </c>
      <c r="F37" s="9">
        <v>257</v>
      </c>
      <c r="G37" s="9">
        <v>9</v>
      </c>
      <c r="H37" s="9">
        <v>0</v>
      </c>
      <c r="I37" s="9">
        <v>266</v>
      </c>
      <c r="J37" s="9">
        <v>3933229</v>
      </c>
      <c r="K37" s="9">
        <v>2857921</v>
      </c>
      <c r="L37" s="9">
        <v>128805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946503</v>
      </c>
      <c r="S37" s="9">
        <v>4019644</v>
      </c>
      <c r="T37" s="9">
        <v>0</v>
      </c>
      <c r="U37" s="9">
        <v>0</v>
      </c>
      <c r="V37" s="9">
        <v>0</v>
      </c>
      <c r="W37" s="9">
        <v>4019644</v>
      </c>
      <c r="X37" s="9">
        <v>946503</v>
      </c>
      <c r="Y37" s="9">
        <v>0</v>
      </c>
      <c r="Z37" s="9">
        <v>3073141</v>
      </c>
      <c r="AA37" s="9">
        <v>300469</v>
      </c>
      <c r="AB37" s="9">
        <v>0</v>
      </c>
      <c r="AC37" s="9">
        <v>299269</v>
      </c>
      <c r="AD37" s="9">
        <v>0</v>
      </c>
      <c r="AE37" s="9">
        <v>0</v>
      </c>
      <c r="AF37" s="9">
        <v>1200</v>
      </c>
      <c r="AG37" s="9">
        <v>298231</v>
      </c>
      <c r="AH37" s="9">
        <v>0</v>
      </c>
      <c r="AI37" s="9">
        <v>0</v>
      </c>
      <c r="AJ37" s="9">
        <v>0</v>
      </c>
      <c r="AK37" s="9">
        <v>297031</v>
      </c>
      <c r="AL37" s="9">
        <v>3370172</v>
      </c>
      <c r="AM37" s="9">
        <v>0</v>
      </c>
      <c r="AN37" s="9">
        <v>0</v>
      </c>
      <c r="AO37" s="9">
        <v>3370172</v>
      </c>
      <c r="AP37" s="9">
        <v>3370172</v>
      </c>
      <c r="AQ37" s="9">
        <v>1000</v>
      </c>
      <c r="AR37" s="9">
        <v>266000</v>
      </c>
      <c r="AS37" s="9">
        <v>266000</v>
      </c>
      <c r="AT37" s="9">
        <v>9653</v>
      </c>
      <c r="AU37" s="9">
        <v>2567698</v>
      </c>
      <c r="AV37" s="9">
        <v>2301698</v>
      </c>
      <c r="AW37" s="9">
        <v>802474</v>
      </c>
      <c r="AX37" s="9">
        <v>2148132</v>
      </c>
      <c r="AY37" s="9">
        <v>571403104</v>
      </c>
      <c r="AZ37" s="9">
        <v>1930000</v>
      </c>
      <c r="BA37" s="9">
        <v>513380000</v>
      </c>
      <c r="BB37" s="9">
        <v>0.00051813</v>
      </c>
      <c r="BC37" s="9">
        <v>-58023104</v>
      </c>
      <c r="BD37" s="9">
        <v>0</v>
      </c>
      <c r="BE37" s="9">
        <v>948135</v>
      </c>
      <c r="BF37" s="9">
        <v>252203910</v>
      </c>
      <c r="BG37" s="9">
        <v>0.00912634</v>
      </c>
      <c r="BH37" s="9">
        <v>-319199194</v>
      </c>
      <c r="BI37" s="9">
        <v>-2913120.37</v>
      </c>
      <c r="BJ37" s="9">
        <v>564032</v>
      </c>
      <c r="BK37" s="9">
        <v>150032512</v>
      </c>
      <c r="BL37" s="9">
        <v>0.00534867</v>
      </c>
      <c r="BM37" s="9">
        <v>-421370592</v>
      </c>
      <c r="BN37" s="9">
        <v>-2253772.24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87999</v>
      </c>
      <c r="BW37" s="9">
        <v>0</v>
      </c>
      <c r="BX37" s="9">
        <v>-1273</v>
      </c>
      <c r="BY37" s="9">
        <v>0</v>
      </c>
      <c r="BZ37" s="9">
        <v>86726</v>
      </c>
      <c r="CA37" s="9">
        <v>0</v>
      </c>
      <c r="CB37" s="9">
        <v>86726</v>
      </c>
      <c r="CC37" s="9">
        <v>0</v>
      </c>
      <c r="CD37" s="9">
        <v>86726</v>
      </c>
      <c r="CE37" s="9">
        <v>266</v>
      </c>
      <c r="CF37" s="9">
        <v>0</v>
      </c>
      <c r="CG37" s="9">
        <v>266</v>
      </c>
      <c r="CH37" s="9">
        <v>3073141</v>
      </c>
      <c r="CI37" s="9">
        <v>297031</v>
      </c>
      <c r="CJ37" s="9">
        <v>0</v>
      </c>
      <c r="CK37" s="9">
        <v>3370172</v>
      </c>
      <c r="CL37" s="9">
        <v>12669.82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97776.38</v>
      </c>
      <c r="DC37" s="9">
        <v>0</v>
      </c>
      <c r="DD37" s="9">
        <v>0</v>
      </c>
      <c r="DE37" s="9">
        <v>0</v>
      </c>
      <c r="DF37" s="9">
        <v>97776.38</v>
      </c>
      <c r="DG37" s="9">
        <v>87998.74200000001</v>
      </c>
      <c r="DH37" s="9">
        <v>0</v>
      </c>
      <c r="DI37" s="9">
        <v>87998.74200000001</v>
      </c>
      <c r="DJ37" s="9">
        <v>87999</v>
      </c>
      <c r="DK37" s="9">
        <v>87999</v>
      </c>
      <c r="DL37" s="9">
        <v>0</v>
      </c>
      <c r="DM37" s="9">
        <v>-1273</v>
      </c>
      <c r="DN37" s="9">
        <v>0</v>
      </c>
      <c r="DO37" s="9">
        <v>86726</v>
      </c>
    </row>
    <row r="38" spans="1:119" ht="15">
      <c r="A38" s="9">
        <v>2240</v>
      </c>
      <c r="B38" s="9" t="s">
        <v>194</v>
      </c>
      <c r="C38" s="9">
        <v>404</v>
      </c>
      <c r="D38" s="9">
        <v>410</v>
      </c>
      <c r="E38" s="9">
        <v>814</v>
      </c>
      <c r="F38" s="9">
        <v>407</v>
      </c>
      <c r="G38" s="9">
        <v>15</v>
      </c>
      <c r="H38" s="9">
        <v>0</v>
      </c>
      <c r="I38" s="9">
        <v>422</v>
      </c>
      <c r="J38" s="9">
        <v>5043409</v>
      </c>
      <c r="K38" s="9">
        <v>1485219</v>
      </c>
      <c r="L38" s="9">
        <v>3059098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499092</v>
      </c>
      <c r="S38" s="9">
        <v>5353242</v>
      </c>
      <c r="T38" s="9">
        <v>0</v>
      </c>
      <c r="U38" s="9">
        <v>0</v>
      </c>
      <c r="V38" s="9">
        <v>0</v>
      </c>
      <c r="W38" s="9">
        <v>5353242</v>
      </c>
      <c r="X38" s="9">
        <v>499092</v>
      </c>
      <c r="Y38" s="9">
        <v>0</v>
      </c>
      <c r="Z38" s="9">
        <v>4854150</v>
      </c>
      <c r="AA38" s="9">
        <v>46892</v>
      </c>
      <c r="AB38" s="9">
        <v>0</v>
      </c>
      <c r="AC38" s="9">
        <v>46892</v>
      </c>
      <c r="AD38" s="9">
        <v>0</v>
      </c>
      <c r="AE38" s="9">
        <v>0</v>
      </c>
      <c r="AF38" s="9">
        <v>0</v>
      </c>
      <c r="AG38" s="9">
        <v>46891.64</v>
      </c>
      <c r="AH38" s="9">
        <v>0</v>
      </c>
      <c r="AI38" s="9">
        <v>0</v>
      </c>
      <c r="AJ38" s="9">
        <v>0</v>
      </c>
      <c r="AK38" s="9">
        <v>46891.64</v>
      </c>
      <c r="AL38" s="9">
        <v>4901041.64</v>
      </c>
      <c r="AM38" s="9">
        <v>0</v>
      </c>
      <c r="AN38" s="9">
        <v>0</v>
      </c>
      <c r="AO38" s="9">
        <v>4901041.64</v>
      </c>
      <c r="AP38" s="9">
        <v>4901041.64</v>
      </c>
      <c r="AQ38" s="9">
        <v>1000</v>
      </c>
      <c r="AR38" s="9">
        <v>422000</v>
      </c>
      <c r="AS38" s="9">
        <v>422000</v>
      </c>
      <c r="AT38" s="9">
        <v>9653</v>
      </c>
      <c r="AU38" s="9">
        <v>4073566</v>
      </c>
      <c r="AV38" s="9">
        <v>3651566</v>
      </c>
      <c r="AW38" s="9">
        <v>827475.6399999997</v>
      </c>
      <c r="AX38" s="9">
        <v>392088</v>
      </c>
      <c r="AY38" s="9">
        <v>165460948</v>
      </c>
      <c r="AZ38" s="9">
        <v>1930000</v>
      </c>
      <c r="BA38" s="9">
        <v>814460000</v>
      </c>
      <c r="BB38" s="9">
        <v>0.00051813</v>
      </c>
      <c r="BC38" s="9">
        <v>648999052</v>
      </c>
      <c r="BD38" s="9">
        <v>336265.88</v>
      </c>
      <c r="BE38" s="9">
        <v>948135</v>
      </c>
      <c r="BF38" s="9">
        <v>400112970</v>
      </c>
      <c r="BG38" s="9">
        <v>0.00912634</v>
      </c>
      <c r="BH38" s="9">
        <v>234652022</v>
      </c>
      <c r="BI38" s="9">
        <v>2141514.13</v>
      </c>
      <c r="BJ38" s="9">
        <v>564032</v>
      </c>
      <c r="BK38" s="9">
        <v>238021504</v>
      </c>
      <c r="BL38" s="9">
        <v>0.00347647</v>
      </c>
      <c r="BM38" s="9">
        <v>72560556</v>
      </c>
      <c r="BN38" s="9">
        <v>252254.6</v>
      </c>
      <c r="BO38" s="9">
        <v>2730035</v>
      </c>
      <c r="BP38" s="9">
        <v>0</v>
      </c>
      <c r="BQ38" s="9">
        <v>0</v>
      </c>
      <c r="BR38" s="9">
        <v>-39487</v>
      </c>
      <c r="BS38" s="9">
        <v>-8</v>
      </c>
      <c r="BT38" s="9">
        <v>0</v>
      </c>
      <c r="BU38" s="9">
        <v>2690540</v>
      </c>
      <c r="BV38" s="9">
        <v>59512</v>
      </c>
      <c r="BW38" s="9">
        <v>0</v>
      </c>
      <c r="BX38" s="9">
        <v>-861</v>
      </c>
      <c r="BY38" s="9">
        <v>0</v>
      </c>
      <c r="BZ38" s="9">
        <v>58651</v>
      </c>
      <c r="CA38" s="9">
        <v>0</v>
      </c>
      <c r="CB38" s="9">
        <v>2749191</v>
      </c>
      <c r="CC38" s="9">
        <v>0</v>
      </c>
      <c r="CD38" s="9">
        <v>2749191</v>
      </c>
      <c r="CE38" s="9">
        <v>422</v>
      </c>
      <c r="CF38" s="9">
        <v>0</v>
      </c>
      <c r="CG38" s="9">
        <v>422</v>
      </c>
      <c r="CH38" s="9">
        <v>4854150</v>
      </c>
      <c r="CI38" s="9">
        <v>46891.64</v>
      </c>
      <c r="CJ38" s="9">
        <v>0</v>
      </c>
      <c r="CK38" s="9">
        <v>4901041.64</v>
      </c>
      <c r="CL38" s="9">
        <v>11613.84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6469.28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3099496.72</v>
      </c>
      <c r="DB38" s="9">
        <v>0</v>
      </c>
      <c r="DC38" s="9">
        <v>0</v>
      </c>
      <c r="DD38" s="9">
        <v>0</v>
      </c>
      <c r="DE38" s="9">
        <v>0</v>
      </c>
      <c r="DF38" s="9">
        <v>3099496.72</v>
      </c>
      <c r="DG38" s="9">
        <v>2789547.0480000004</v>
      </c>
      <c r="DH38" s="9">
        <v>0</v>
      </c>
      <c r="DI38" s="9">
        <v>2789547.0480000004</v>
      </c>
      <c r="DJ38" s="9">
        <v>59512</v>
      </c>
      <c r="DK38" s="9">
        <v>59512</v>
      </c>
      <c r="DL38" s="9">
        <v>0</v>
      </c>
      <c r="DM38" s="9">
        <v>-861</v>
      </c>
      <c r="DN38" s="9">
        <v>0</v>
      </c>
      <c r="DO38" s="9">
        <v>58651</v>
      </c>
    </row>
    <row r="39" spans="1:119" ht="15">
      <c r="A39" s="9">
        <v>476</v>
      </c>
      <c r="B39" s="9" t="s">
        <v>195</v>
      </c>
      <c r="C39" s="9">
        <v>1783</v>
      </c>
      <c r="D39" s="9">
        <v>1781</v>
      </c>
      <c r="E39" s="9">
        <v>3564</v>
      </c>
      <c r="F39" s="9">
        <v>1782</v>
      </c>
      <c r="G39" s="9">
        <v>20</v>
      </c>
      <c r="H39" s="9">
        <v>0</v>
      </c>
      <c r="I39" s="9">
        <v>1802</v>
      </c>
      <c r="J39" s="9">
        <v>19416489</v>
      </c>
      <c r="K39" s="9">
        <v>6026331</v>
      </c>
      <c r="L39" s="9">
        <v>10971533</v>
      </c>
      <c r="M39" s="9">
        <v>54403</v>
      </c>
      <c r="N39" s="9">
        <v>0</v>
      </c>
      <c r="O39" s="9">
        <v>0</v>
      </c>
      <c r="P39" s="9">
        <v>0</v>
      </c>
      <c r="Q39" s="9">
        <v>0</v>
      </c>
      <c r="R39" s="9">
        <v>2364222</v>
      </c>
      <c r="S39" s="9">
        <v>19312510</v>
      </c>
      <c r="T39" s="9">
        <v>0</v>
      </c>
      <c r="U39" s="9">
        <v>0</v>
      </c>
      <c r="V39" s="9">
        <v>500</v>
      </c>
      <c r="W39" s="9">
        <v>19312010</v>
      </c>
      <c r="X39" s="9">
        <v>2364222</v>
      </c>
      <c r="Y39" s="9">
        <v>0</v>
      </c>
      <c r="Z39" s="9">
        <v>16947788</v>
      </c>
      <c r="AA39" s="9">
        <v>748531</v>
      </c>
      <c r="AB39" s="9">
        <v>0</v>
      </c>
      <c r="AC39" s="9">
        <v>747831</v>
      </c>
      <c r="AD39" s="9">
        <v>0</v>
      </c>
      <c r="AE39" s="9">
        <v>0</v>
      </c>
      <c r="AF39" s="9">
        <v>700</v>
      </c>
      <c r="AG39" s="9">
        <v>762010</v>
      </c>
      <c r="AH39" s="9">
        <v>0</v>
      </c>
      <c r="AI39" s="9">
        <v>0</v>
      </c>
      <c r="AJ39" s="9">
        <v>0</v>
      </c>
      <c r="AK39" s="9">
        <v>761310</v>
      </c>
      <c r="AL39" s="9">
        <v>17709098</v>
      </c>
      <c r="AM39" s="9">
        <v>0</v>
      </c>
      <c r="AN39" s="9">
        <v>0</v>
      </c>
      <c r="AO39" s="9">
        <v>17709098</v>
      </c>
      <c r="AP39" s="9">
        <v>17709098</v>
      </c>
      <c r="AQ39" s="9">
        <v>1000</v>
      </c>
      <c r="AR39" s="9">
        <v>1802000</v>
      </c>
      <c r="AS39" s="9">
        <v>1802000</v>
      </c>
      <c r="AT39" s="9">
        <v>9653</v>
      </c>
      <c r="AU39" s="9">
        <v>17394706</v>
      </c>
      <c r="AV39" s="9">
        <v>15592706</v>
      </c>
      <c r="AW39" s="9">
        <v>314392</v>
      </c>
      <c r="AX39" s="9">
        <v>456312</v>
      </c>
      <c r="AY39" s="9">
        <v>822274324</v>
      </c>
      <c r="AZ39" s="9">
        <v>1930000</v>
      </c>
      <c r="BA39" s="9">
        <v>3477860000</v>
      </c>
      <c r="BB39" s="9">
        <v>0.00051813</v>
      </c>
      <c r="BC39" s="9">
        <v>2655585676</v>
      </c>
      <c r="BD39" s="9">
        <v>1375938.61</v>
      </c>
      <c r="BE39" s="9">
        <v>948135</v>
      </c>
      <c r="BF39" s="9">
        <v>1708539270</v>
      </c>
      <c r="BG39" s="9">
        <v>0.00912634</v>
      </c>
      <c r="BH39" s="9">
        <v>886264946</v>
      </c>
      <c r="BI39" s="9">
        <v>8088355.23</v>
      </c>
      <c r="BJ39" s="9">
        <v>564032</v>
      </c>
      <c r="BK39" s="9">
        <v>1016385664</v>
      </c>
      <c r="BL39" s="9">
        <v>0.00030932</v>
      </c>
      <c r="BM39" s="9">
        <v>194111340</v>
      </c>
      <c r="BN39" s="9">
        <v>60042.52</v>
      </c>
      <c r="BO39" s="9">
        <v>9524336</v>
      </c>
      <c r="BP39" s="9">
        <v>0</v>
      </c>
      <c r="BQ39" s="9">
        <v>0</v>
      </c>
      <c r="BR39" s="9">
        <v>-137760</v>
      </c>
      <c r="BS39" s="9">
        <v>-41</v>
      </c>
      <c r="BT39" s="9">
        <v>0</v>
      </c>
      <c r="BU39" s="9">
        <v>9386535</v>
      </c>
      <c r="BV39" s="9">
        <v>480390</v>
      </c>
      <c r="BW39" s="9">
        <v>0</v>
      </c>
      <c r="BX39" s="9">
        <v>-6948</v>
      </c>
      <c r="BY39" s="9">
        <v>0</v>
      </c>
      <c r="BZ39" s="9">
        <v>473442</v>
      </c>
      <c r="CA39" s="9">
        <v>1</v>
      </c>
      <c r="CB39" s="9">
        <v>9859978</v>
      </c>
      <c r="CC39" s="9">
        <v>0</v>
      </c>
      <c r="CD39" s="9">
        <v>9859978</v>
      </c>
      <c r="CE39" s="9">
        <v>1802</v>
      </c>
      <c r="CF39" s="9">
        <v>0</v>
      </c>
      <c r="CG39" s="9">
        <v>1802</v>
      </c>
      <c r="CH39" s="9">
        <v>16947788</v>
      </c>
      <c r="CI39" s="9">
        <v>761310</v>
      </c>
      <c r="CJ39" s="9">
        <v>0</v>
      </c>
      <c r="CK39" s="9">
        <v>17709098</v>
      </c>
      <c r="CL39" s="9">
        <v>9827.47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5285.43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11116362.45</v>
      </c>
      <c r="DB39" s="9">
        <v>0</v>
      </c>
      <c r="DC39" s="9">
        <v>0</v>
      </c>
      <c r="DD39" s="9">
        <v>0</v>
      </c>
      <c r="DE39" s="9">
        <v>0</v>
      </c>
      <c r="DF39" s="9">
        <v>11116362.45</v>
      </c>
      <c r="DG39" s="9">
        <v>10004726.205</v>
      </c>
      <c r="DH39" s="9">
        <v>0</v>
      </c>
      <c r="DI39" s="9">
        <v>10004726.205</v>
      </c>
      <c r="DJ39" s="9">
        <v>480390</v>
      </c>
      <c r="DK39" s="9">
        <v>480390</v>
      </c>
      <c r="DL39" s="9">
        <v>0</v>
      </c>
      <c r="DM39" s="9">
        <v>-6948</v>
      </c>
      <c r="DN39" s="9">
        <v>0</v>
      </c>
      <c r="DO39" s="9">
        <v>473442</v>
      </c>
    </row>
    <row r="40" spans="1:119" ht="15">
      <c r="A40" s="9">
        <v>485</v>
      </c>
      <c r="B40" s="9" t="s">
        <v>196</v>
      </c>
      <c r="C40" s="9">
        <v>657</v>
      </c>
      <c r="D40" s="9">
        <v>652</v>
      </c>
      <c r="E40" s="9">
        <v>1309</v>
      </c>
      <c r="F40" s="9">
        <v>655</v>
      </c>
      <c r="G40" s="9">
        <v>12</v>
      </c>
      <c r="H40" s="9">
        <v>0</v>
      </c>
      <c r="I40" s="9">
        <v>667</v>
      </c>
      <c r="J40" s="9">
        <v>7322697</v>
      </c>
      <c r="K40" s="9">
        <v>1763743</v>
      </c>
      <c r="L40" s="9">
        <v>4579350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979604</v>
      </c>
      <c r="S40" s="9">
        <v>7752910.22</v>
      </c>
      <c r="T40" s="9">
        <v>90685.22</v>
      </c>
      <c r="U40" s="9">
        <v>0</v>
      </c>
      <c r="V40" s="9">
        <v>500</v>
      </c>
      <c r="W40" s="9">
        <v>7661725</v>
      </c>
      <c r="X40" s="9">
        <v>979604</v>
      </c>
      <c r="Y40" s="9">
        <v>0</v>
      </c>
      <c r="Z40" s="9">
        <v>6682121</v>
      </c>
      <c r="AA40" s="9">
        <v>740785.22</v>
      </c>
      <c r="AB40" s="9">
        <v>90685.22</v>
      </c>
      <c r="AC40" s="9">
        <v>650050</v>
      </c>
      <c r="AD40" s="9">
        <v>0</v>
      </c>
      <c r="AE40" s="9">
        <v>0</v>
      </c>
      <c r="AF40" s="9">
        <v>50</v>
      </c>
      <c r="AG40" s="9">
        <v>755222.72</v>
      </c>
      <c r="AH40" s="9">
        <v>0</v>
      </c>
      <c r="AI40" s="9">
        <v>0</v>
      </c>
      <c r="AJ40" s="9">
        <v>0</v>
      </c>
      <c r="AK40" s="9">
        <v>755172.72</v>
      </c>
      <c r="AL40" s="9">
        <v>7437293.72</v>
      </c>
      <c r="AM40" s="9">
        <v>0</v>
      </c>
      <c r="AN40" s="9">
        <v>0</v>
      </c>
      <c r="AO40" s="9">
        <v>7437293.72</v>
      </c>
      <c r="AP40" s="9">
        <v>7437293.72</v>
      </c>
      <c r="AQ40" s="9">
        <v>1000</v>
      </c>
      <c r="AR40" s="9">
        <v>667000</v>
      </c>
      <c r="AS40" s="9">
        <v>667000</v>
      </c>
      <c r="AT40" s="9">
        <v>9653</v>
      </c>
      <c r="AU40" s="9">
        <v>6438551</v>
      </c>
      <c r="AV40" s="9">
        <v>5771551</v>
      </c>
      <c r="AW40" s="9">
        <v>998742.7199999997</v>
      </c>
      <c r="AX40" s="9">
        <v>398655</v>
      </c>
      <c r="AY40" s="9">
        <v>265902777</v>
      </c>
      <c r="AZ40" s="9">
        <v>1930000</v>
      </c>
      <c r="BA40" s="9">
        <v>1287310000</v>
      </c>
      <c r="BB40" s="9">
        <v>0.00051813</v>
      </c>
      <c r="BC40" s="9">
        <v>1021407223</v>
      </c>
      <c r="BD40" s="9">
        <v>529221.72</v>
      </c>
      <c r="BE40" s="9">
        <v>948135</v>
      </c>
      <c r="BF40" s="9">
        <v>632406045</v>
      </c>
      <c r="BG40" s="9">
        <v>0.00912634</v>
      </c>
      <c r="BH40" s="9">
        <v>366503268</v>
      </c>
      <c r="BI40" s="9">
        <v>3344833.43</v>
      </c>
      <c r="BJ40" s="9">
        <v>564032</v>
      </c>
      <c r="BK40" s="9">
        <v>376209344</v>
      </c>
      <c r="BL40" s="9">
        <v>0.00265475</v>
      </c>
      <c r="BM40" s="9">
        <v>110306567</v>
      </c>
      <c r="BN40" s="9">
        <v>292836.36</v>
      </c>
      <c r="BO40" s="9">
        <v>4166892</v>
      </c>
      <c r="BP40" s="9">
        <v>0</v>
      </c>
      <c r="BQ40" s="9">
        <v>0</v>
      </c>
      <c r="BR40" s="9">
        <v>-60270</v>
      </c>
      <c r="BS40" s="9">
        <v>-12</v>
      </c>
      <c r="BT40" s="9">
        <v>0</v>
      </c>
      <c r="BU40" s="9">
        <v>4106610</v>
      </c>
      <c r="BV40" s="9">
        <v>8954</v>
      </c>
      <c r="BW40" s="9">
        <v>0</v>
      </c>
      <c r="BX40" s="9">
        <v>-130</v>
      </c>
      <c r="BY40" s="9">
        <v>0</v>
      </c>
      <c r="BZ40" s="9">
        <v>8824</v>
      </c>
      <c r="CA40" s="9">
        <v>0</v>
      </c>
      <c r="CB40" s="9">
        <v>4115434</v>
      </c>
      <c r="CC40" s="9">
        <v>0</v>
      </c>
      <c r="CD40" s="9">
        <v>4115434</v>
      </c>
      <c r="CE40" s="9">
        <v>667</v>
      </c>
      <c r="CF40" s="9">
        <v>0</v>
      </c>
      <c r="CG40" s="9">
        <v>667</v>
      </c>
      <c r="CH40" s="9">
        <v>6682121</v>
      </c>
      <c r="CI40" s="9">
        <v>755172.72</v>
      </c>
      <c r="CJ40" s="9">
        <v>0</v>
      </c>
      <c r="CK40" s="9">
        <v>7437293.72</v>
      </c>
      <c r="CL40" s="9">
        <v>11150.37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6247.21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4639828.45</v>
      </c>
      <c r="DB40" s="9">
        <v>0</v>
      </c>
      <c r="DC40" s="9">
        <v>0</v>
      </c>
      <c r="DD40" s="9">
        <v>0</v>
      </c>
      <c r="DE40" s="9">
        <v>0</v>
      </c>
      <c r="DF40" s="9">
        <v>4639828.45</v>
      </c>
      <c r="DG40" s="9">
        <v>4175845.6050000004</v>
      </c>
      <c r="DH40" s="9">
        <v>0</v>
      </c>
      <c r="DI40" s="9">
        <v>4175845.6050000004</v>
      </c>
      <c r="DJ40" s="9">
        <v>8954</v>
      </c>
      <c r="DK40" s="9">
        <v>8954</v>
      </c>
      <c r="DL40" s="9">
        <v>0</v>
      </c>
      <c r="DM40" s="9">
        <v>-130</v>
      </c>
      <c r="DN40" s="9">
        <v>0</v>
      </c>
      <c r="DO40" s="9">
        <v>8824</v>
      </c>
    </row>
    <row r="41" spans="1:119" ht="15">
      <c r="A41" s="9">
        <v>497</v>
      </c>
      <c r="B41" s="9" t="s">
        <v>197</v>
      </c>
      <c r="C41" s="9">
        <v>1108</v>
      </c>
      <c r="D41" s="9">
        <v>1109</v>
      </c>
      <c r="E41" s="9">
        <v>2217</v>
      </c>
      <c r="F41" s="9">
        <v>1109</v>
      </c>
      <c r="G41" s="9">
        <v>53</v>
      </c>
      <c r="H41" s="9">
        <v>0</v>
      </c>
      <c r="I41" s="9">
        <v>1162</v>
      </c>
      <c r="J41" s="9">
        <v>12615809</v>
      </c>
      <c r="K41" s="9">
        <v>3656107</v>
      </c>
      <c r="L41" s="9">
        <v>7617311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1342391</v>
      </c>
      <c r="S41" s="9">
        <v>12615809</v>
      </c>
      <c r="T41" s="9">
        <v>0</v>
      </c>
      <c r="U41" s="9">
        <v>0</v>
      </c>
      <c r="V41" s="9">
        <v>3000</v>
      </c>
      <c r="W41" s="9">
        <v>12612809</v>
      </c>
      <c r="X41" s="9">
        <v>1342391</v>
      </c>
      <c r="Y41" s="9">
        <v>0</v>
      </c>
      <c r="Z41" s="9">
        <v>11270418</v>
      </c>
      <c r="AA41" s="9">
        <v>1198461</v>
      </c>
      <c r="AB41" s="9">
        <v>0</v>
      </c>
      <c r="AC41" s="9">
        <v>1198461</v>
      </c>
      <c r="AD41" s="9">
        <v>0</v>
      </c>
      <c r="AE41" s="9">
        <v>0</v>
      </c>
      <c r="AF41" s="9">
        <v>0</v>
      </c>
      <c r="AG41" s="9">
        <v>1150598.75</v>
      </c>
      <c r="AH41" s="9">
        <v>0</v>
      </c>
      <c r="AI41" s="9">
        <v>0</v>
      </c>
      <c r="AJ41" s="9">
        <v>0</v>
      </c>
      <c r="AK41" s="9">
        <v>1150598.75</v>
      </c>
      <c r="AL41" s="9">
        <v>12421016.75</v>
      </c>
      <c r="AM41" s="9">
        <v>0</v>
      </c>
      <c r="AN41" s="9">
        <v>0</v>
      </c>
      <c r="AO41" s="9">
        <v>12421016.75</v>
      </c>
      <c r="AP41" s="9">
        <v>12421016.75</v>
      </c>
      <c r="AQ41" s="9">
        <v>1000</v>
      </c>
      <c r="AR41" s="9">
        <v>1162000</v>
      </c>
      <c r="AS41" s="9">
        <v>1162000</v>
      </c>
      <c r="AT41" s="9">
        <v>9653</v>
      </c>
      <c r="AU41" s="9">
        <v>11216786</v>
      </c>
      <c r="AV41" s="9">
        <v>10054786</v>
      </c>
      <c r="AW41" s="9">
        <v>1204230.75</v>
      </c>
      <c r="AX41" s="9">
        <v>412340</v>
      </c>
      <c r="AY41" s="9">
        <v>479139089</v>
      </c>
      <c r="AZ41" s="9">
        <v>1930000</v>
      </c>
      <c r="BA41" s="9">
        <v>2242660000</v>
      </c>
      <c r="BB41" s="9">
        <v>0.00051813</v>
      </c>
      <c r="BC41" s="9">
        <v>1763520911</v>
      </c>
      <c r="BD41" s="9">
        <v>913733.09</v>
      </c>
      <c r="BE41" s="9">
        <v>948135</v>
      </c>
      <c r="BF41" s="9">
        <v>1101732870</v>
      </c>
      <c r="BG41" s="9">
        <v>0.00912634</v>
      </c>
      <c r="BH41" s="9">
        <v>622593781</v>
      </c>
      <c r="BI41" s="9">
        <v>5682002.53</v>
      </c>
      <c r="BJ41" s="9">
        <v>564032</v>
      </c>
      <c r="BK41" s="9">
        <v>655405184</v>
      </c>
      <c r="BL41" s="9">
        <v>0.00183738</v>
      </c>
      <c r="BM41" s="9">
        <v>176266095</v>
      </c>
      <c r="BN41" s="9">
        <v>323867.8</v>
      </c>
      <c r="BO41" s="9">
        <v>6919603</v>
      </c>
      <c r="BP41" s="9">
        <v>0</v>
      </c>
      <c r="BQ41" s="9">
        <v>0</v>
      </c>
      <c r="BR41" s="9">
        <v>-100085</v>
      </c>
      <c r="BS41" s="9">
        <v>-23</v>
      </c>
      <c r="BT41" s="9">
        <v>0</v>
      </c>
      <c r="BU41" s="9">
        <v>6819495</v>
      </c>
      <c r="BV41" s="9">
        <v>26502</v>
      </c>
      <c r="BW41" s="9">
        <v>0</v>
      </c>
      <c r="BX41" s="9">
        <v>-383</v>
      </c>
      <c r="BY41" s="9">
        <v>0</v>
      </c>
      <c r="BZ41" s="9">
        <v>26119</v>
      </c>
      <c r="CA41" s="9">
        <v>0</v>
      </c>
      <c r="CB41" s="9">
        <v>6845614</v>
      </c>
      <c r="CC41" s="9">
        <v>0</v>
      </c>
      <c r="CD41" s="9">
        <v>6845614</v>
      </c>
      <c r="CE41" s="9">
        <v>1162</v>
      </c>
      <c r="CF41" s="9">
        <v>0</v>
      </c>
      <c r="CG41" s="9">
        <v>1162</v>
      </c>
      <c r="CH41" s="9">
        <v>11270418</v>
      </c>
      <c r="CI41" s="9">
        <v>1150598.75</v>
      </c>
      <c r="CJ41" s="9">
        <v>0</v>
      </c>
      <c r="CK41" s="9">
        <v>12421016.75</v>
      </c>
      <c r="CL41" s="9">
        <v>10689.34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5954.91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7717895.15</v>
      </c>
      <c r="DB41" s="9">
        <v>0</v>
      </c>
      <c r="DC41" s="9">
        <v>0</v>
      </c>
      <c r="DD41" s="9">
        <v>0</v>
      </c>
      <c r="DE41" s="9">
        <v>0</v>
      </c>
      <c r="DF41" s="9">
        <v>7717895.15</v>
      </c>
      <c r="DG41" s="9">
        <v>6946105.635000001</v>
      </c>
      <c r="DH41" s="9">
        <v>0</v>
      </c>
      <c r="DI41" s="9">
        <v>6946105.635000001</v>
      </c>
      <c r="DJ41" s="9">
        <v>26502</v>
      </c>
      <c r="DK41" s="9">
        <v>26502</v>
      </c>
      <c r="DL41" s="9">
        <v>0</v>
      </c>
      <c r="DM41" s="9">
        <v>-383</v>
      </c>
      <c r="DN41" s="9">
        <v>0</v>
      </c>
      <c r="DO41" s="9">
        <v>26119</v>
      </c>
    </row>
    <row r="42" spans="1:119" ht="15">
      <c r="A42" s="9">
        <v>602</v>
      </c>
      <c r="B42" s="9" t="s">
        <v>198</v>
      </c>
      <c r="C42" s="9">
        <v>873</v>
      </c>
      <c r="D42" s="9">
        <v>880</v>
      </c>
      <c r="E42" s="9">
        <v>1753</v>
      </c>
      <c r="F42" s="9">
        <v>877</v>
      </c>
      <c r="G42" s="9">
        <v>36</v>
      </c>
      <c r="H42" s="9">
        <v>0</v>
      </c>
      <c r="I42" s="9">
        <v>913</v>
      </c>
      <c r="J42" s="9">
        <v>9633392</v>
      </c>
      <c r="K42" s="9">
        <v>3334462</v>
      </c>
      <c r="L42" s="9">
        <v>5236312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1062618</v>
      </c>
      <c r="S42" s="9">
        <v>9633392</v>
      </c>
      <c r="T42" s="9">
        <v>0</v>
      </c>
      <c r="U42" s="9">
        <v>0</v>
      </c>
      <c r="V42" s="9">
        <v>0</v>
      </c>
      <c r="W42" s="9">
        <v>9633392</v>
      </c>
      <c r="X42" s="9">
        <v>1062618</v>
      </c>
      <c r="Y42" s="9">
        <v>0</v>
      </c>
      <c r="Z42" s="9">
        <v>8570774</v>
      </c>
      <c r="AA42" s="9">
        <v>848081.57</v>
      </c>
      <c r="AB42" s="9">
        <v>0</v>
      </c>
      <c r="AC42" s="9">
        <v>848057</v>
      </c>
      <c r="AD42" s="9">
        <v>0</v>
      </c>
      <c r="AE42" s="9">
        <v>0</v>
      </c>
      <c r="AF42" s="9">
        <v>24.57</v>
      </c>
      <c r="AG42" s="9">
        <v>856672.4</v>
      </c>
      <c r="AH42" s="9">
        <v>0</v>
      </c>
      <c r="AI42" s="9">
        <v>0</v>
      </c>
      <c r="AJ42" s="9">
        <v>0</v>
      </c>
      <c r="AK42" s="9">
        <v>856647.83</v>
      </c>
      <c r="AL42" s="9">
        <v>9427421.83</v>
      </c>
      <c r="AM42" s="9">
        <v>0</v>
      </c>
      <c r="AN42" s="9">
        <v>0</v>
      </c>
      <c r="AO42" s="9">
        <v>9427421.83</v>
      </c>
      <c r="AP42" s="9">
        <v>9427421.83</v>
      </c>
      <c r="AQ42" s="9">
        <v>1000</v>
      </c>
      <c r="AR42" s="9">
        <v>913000</v>
      </c>
      <c r="AS42" s="9">
        <v>913000</v>
      </c>
      <c r="AT42" s="9">
        <v>9653</v>
      </c>
      <c r="AU42" s="9">
        <v>8813189</v>
      </c>
      <c r="AV42" s="9">
        <v>7900189</v>
      </c>
      <c r="AW42" s="9">
        <v>614232.8300000001</v>
      </c>
      <c r="AX42" s="9">
        <v>480200</v>
      </c>
      <c r="AY42" s="9">
        <v>438422688</v>
      </c>
      <c r="AZ42" s="9">
        <v>1930000</v>
      </c>
      <c r="BA42" s="9">
        <v>1762090000</v>
      </c>
      <c r="BB42" s="9">
        <v>0.00051813</v>
      </c>
      <c r="BC42" s="9">
        <v>1323667312</v>
      </c>
      <c r="BD42" s="9">
        <v>685831.74</v>
      </c>
      <c r="BE42" s="9">
        <v>948135</v>
      </c>
      <c r="BF42" s="9">
        <v>865647255</v>
      </c>
      <c r="BG42" s="9">
        <v>0.00912634</v>
      </c>
      <c r="BH42" s="9">
        <v>427224567</v>
      </c>
      <c r="BI42" s="9">
        <v>3898996.65</v>
      </c>
      <c r="BJ42" s="9">
        <v>564032</v>
      </c>
      <c r="BK42" s="9">
        <v>514961216</v>
      </c>
      <c r="BL42" s="9">
        <v>0.00119277</v>
      </c>
      <c r="BM42" s="9">
        <v>76538528</v>
      </c>
      <c r="BN42" s="9">
        <v>91292.86</v>
      </c>
      <c r="BO42" s="9">
        <v>4676121</v>
      </c>
      <c r="BP42" s="9">
        <v>0</v>
      </c>
      <c r="BQ42" s="9">
        <v>0</v>
      </c>
      <c r="BR42" s="9">
        <v>-67636</v>
      </c>
      <c r="BS42" s="9">
        <v>-22</v>
      </c>
      <c r="BT42" s="9">
        <v>0</v>
      </c>
      <c r="BU42" s="9">
        <v>4608463</v>
      </c>
      <c r="BV42" s="9">
        <v>98757</v>
      </c>
      <c r="BW42" s="9">
        <v>0</v>
      </c>
      <c r="BX42" s="9">
        <v>-1428</v>
      </c>
      <c r="BY42" s="9">
        <v>0</v>
      </c>
      <c r="BZ42" s="9">
        <v>97329</v>
      </c>
      <c r="CA42" s="9">
        <v>0</v>
      </c>
      <c r="CB42" s="9">
        <v>4705792</v>
      </c>
      <c r="CC42" s="9">
        <v>0</v>
      </c>
      <c r="CD42" s="9">
        <v>4705792</v>
      </c>
      <c r="CE42" s="9">
        <v>913</v>
      </c>
      <c r="CF42" s="9">
        <v>0</v>
      </c>
      <c r="CG42" s="9">
        <v>913</v>
      </c>
      <c r="CH42" s="9">
        <v>8570774</v>
      </c>
      <c r="CI42" s="9">
        <v>856647.83</v>
      </c>
      <c r="CJ42" s="9">
        <v>0</v>
      </c>
      <c r="CK42" s="9">
        <v>9427421.83</v>
      </c>
      <c r="CL42" s="9">
        <v>10325.76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5121.71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5305420.44</v>
      </c>
      <c r="DB42" s="9">
        <v>0</v>
      </c>
      <c r="DC42" s="9">
        <v>0</v>
      </c>
      <c r="DD42" s="9">
        <v>0</v>
      </c>
      <c r="DE42" s="9">
        <v>0</v>
      </c>
      <c r="DF42" s="9">
        <v>5305420.44</v>
      </c>
      <c r="DG42" s="9">
        <v>4774878.396000001</v>
      </c>
      <c r="DH42" s="9">
        <v>0</v>
      </c>
      <c r="DI42" s="9">
        <v>4774878.396000001</v>
      </c>
      <c r="DJ42" s="9">
        <v>98757</v>
      </c>
      <c r="DK42" s="9">
        <v>98757</v>
      </c>
      <c r="DL42" s="9">
        <v>0</v>
      </c>
      <c r="DM42" s="9">
        <v>-1428</v>
      </c>
      <c r="DN42" s="9">
        <v>0</v>
      </c>
      <c r="DO42" s="9">
        <v>97329</v>
      </c>
    </row>
    <row r="43" spans="1:119" ht="15">
      <c r="A43" s="9">
        <v>609</v>
      </c>
      <c r="B43" s="9" t="s">
        <v>199</v>
      </c>
      <c r="C43" s="9">
        <v>878</v>
      </c>
      <c r="D43" s="9">
        <v>886</v>
      </c>
      <c r="E43" s="9">
        <v>1764</v>
      </c>
      <c r="F43" s="9">
        <v>882</v>
      </c>
      <c r="G43" s="9">
        <v>9</v>
      </c>
      <c r="H43" s="9">
        <v>0</v>
      </c>
      <c r="I43" s="9">
        <v>891</v>
      </c>
      <c r="J43" s="9">
        <v>10064822.8</v>
      </c>
      <c r="K43" s="9">
        <v>2455262</v>
      </c>
      <c r="L43" s="9">
        <v>6653738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955822.8</v>
      </c>
      <c r="S43" s="9">
        <v>9988230.55</v>
      </c>
      <c r="T43" s="9">
        <v>0</v>
      </c>
      <c r="U43" s="9">
        <v>0</v>
      </c>
      <c r="V43" s="9">
        <v>0</v>
      </c>
      <c r="W43" s="9">
        <v>9988230.55</v>
      </c>
      <c r="X43" s="9">
        <v>955822.8</v>
      </c>
      <c r="Y43" s="9">
        <v>0</v>
      </c>
      <c r="Z43" s="9">
        <v>9032407.75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9032407.75</v>
      </c>
      <c r="AM43" s="9">
        <v>0</v>
      </c>
      <c r="AN43" s="9">
        <v>0</v>
      </c>
      <c r="AO43" s="9">
        <v>9032407.75</v>
      </c>
      <c r="AP43" s="9">
        <v>9032407.75</v>
      </c>
      <c r="AQ43" s="9">
        <v>1000</v>
      </c>
      <c r="AR43" s="9">
        <v>891000</v>
      </c>
      <c r="AS43" s="9">
        <v>891000</v>
      </c>
      <c r="AT43" s="9">
        <v>9653</v>
      </c>
      <c r="AU43" s="9">
        <v>8600823</v>
      </c>
      <c r="AV43" s="9">
        <v>7709823</v>
      </c>
      <c r="AW43" s="9">
        <v>431584.75</v>
      </c>
      <c r="AX43" s="9">
        <v>308189</v>
      </c>
      <c r="AY43" s="9">
        <v>274596430</v>
      </c>
      <c r="AZ43" s="9">
        <v>1930000</v>
      </c>
      <c r="BA43" s="9">
        <v>1719630000</v>
      </c>
      <c r="BB43" s="9">
        <v>0.00051813</v>
      </c>
      <c r="BC43" s="9">
        <v>1445033570</v>
      </c>
      <c r="BD43" s="9">
        <v>748715.24</v>
      </c>
      <c r="BE43" s="9">
        <v>948135</v>
      </c>
      <c r="BF43" s="9">
        <v>844788285</v>
      </c>
      <c r="BG43" s="9">
        <v>0.00912634</v>
      </c>
      <c r="BH43" s="9">
        <v>570191855</v>
      </c>
      <c r="BI43" s="9">
        <v>5203764.73</v>
      </c>
      <c r="BJ43" s="9">
        <v>564032</v>
      </c>
      <c r="BK43" s="9">
        <v>502552512</v>
      </c>
      <c r="BL43" s="9">
        <v>0.00085879</v>
      </c>
      <c r="BM43" s="9">
        <v>227956082</v>
      </c>
      <c r="BN43" s="9">
        <v>195766.4</v>
      </c>
      <c r="BO43" s="9">
        <v>6148246</v>
      </c>
      <c r="BP43" s="9">
        <v>0</v>
      </c>
      <c r="BQ43" s="9">
        <v>0</v>
      </c>
      <c r="BR43" s="9">
        <v>-88928</v>
      </c>
      <c r="BS43" s="9">
        <v>-13</v>
      </c>
      <c r="BT43" s="9">
        <v>0</v>
      </c>
      <c r="BU43" s="9">
        <v>6059305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6059305</v>
      </c>
      <c r="CC43" s="9">
        <v>0</v>
      </c>
      <c r="CD43" s="9">
        <v>6059305</v>
      </c>
      <c r="CE43" s="9">
        <v>891</v>
      </c>
      <c r="CF43" s="9">
        <v>0</v>
      </c>
      <c r="CG43" s="9">
        <v>891</v>
      </c>
      <c r="CH43" s="9">
        <v>9032407.75</v>
      </c>
      <c r="CI43" s="9">
        <v>0</v>
      </c>
      <c r="CJ43" s="9">
        <v>0</v>
      </c>
      <c r="CK43" s="9">
        <v>9032407.75</v>
      </c>
      <c r="CL43" s="9">
        <v>10137.38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6900.39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6640048.43</v>
      </c>
      <c r="DB43" s="9">
        <v>0</v>
      </c>
      <c r="DC43" s="9">
        <v>0</v>
      </c>
      <c r="DD43" s="9">
        <v>0</v>
      </c>
      <c r="DE43" s="9">
        <v>0</v>
      </c>
      <c r="DF43" s="9">
        <v>6640048.43</v>
      </c>
      <c r="DG43" s="9">
        <v>5976043.587</v>
      </c>
      <c r="DH43" s="9">
        <v>0</v>
      </c>
      <c r="DI43" s="9">
        <v>6148246.370000001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</row>
    <row r="44" spans="1:119" ht="15">
      <c r="A44" s="9">
        <v>623</v>
      </c>
      <c r="B44" s="9" t="s">
        <v>200</v>
      </c>
      <c r="C44" s="9">
        <v>405</v>
      </c>
      <c r="D44" s="9">
        <v>410</v>
      </c>
      <c r="E44" s="9">
        <v>815</v>
      </c>
      <c r="F44" s="9">
        <v>408</v>
      </c>
      <c r="G44" s="9">
        <v>18</v>
      </c>
      <c r="H44" s="9">
        <v>0</v>
      </c>
      <c r="I44" s="9">
        <v>426</v>
      </c>
      <c r="J44" s="9">
        <v>6064869</v>
      </c>
      <c r="K44" s="9">
        <v>1360395</v>
      </c>
      <c r="L44" s="9">
        <v>3211424</v>
      </c>
      <c r="M44" s="9">
        <v>143520</v>
      </c>
      <c r="N44" s="9">
        <v>0</v>
      </c>
      <c r="O44" s="9">
        <v>0</v>
      </c>
      <c r="P44" s="9">
        <v>0</v>
      </c>
      <c r="Q44" s="9">
        <v>0</v>
      </c>
      <c r="R44" s="9">
        <v>1349530</v>
      </c>
      <c r="S44" s="9">
        <v>6195199</v>
      </c>
      <c r="T44" s="9">
        <v>0</v>
      </c>
      <c r="U44" s="9">
        <v>0</v>
      </c>
      <c r="V44" s="9">
        <v>0</v>
      </c>
      <c r="W44" s="9">
        <v>6195199</v>
      </c>
      <c r="X44" s="9">
        <v>1349530</v>
      </c>
      <c r="Y44" s="9">
        <v>0</v>
      </c>
      <c r="Z44" s="9">
        <v>4845669</v>
      </c>
      <c r="AA44" s="9">
        <v>46000</v>
      </c>
      <c r="AB44" s="9">
        <v>0</v>
      </c>
      <c r="AC44" s="9">
        <v>45000</v>
      </c>
      <c r="AD44" s="9">
        <v>0</v>
      </c>
      <c r="AE44" s="9">
        <v>0</v>
      </c>
      <c r="AF44" s="9">
        <v>1000</v>
      </c>
      <c r="AG44" s="9">
        <v>90446</v>
      </c>
      <c r="AH44" s="9">
        <v>0</v>
      </c>
      <c r="AI44" s="9">
        <v>0</v>
      </c>
      <c r="AJ44" s="9">
        <v>0</v>
      </c>
      <c r="AK44" s="9">
        <v>89446</v>
      </c>
      <c r="AL44" s="9">
        <v>4935115</v>
      </c>
      <c r="AM44" s="9">
        <v>0</v>
      </c>
      <c r="AN44" s="9">
        <v>0</v>
      </c>
      <c r="AO44" s="9">
        <v>4935115</v>
      </c>
      <c r="AP44" s="9">
        <v>4935115</v>
      </c>
      <c r="AQ44" s="9">
        <v>1000</v>
      </c>
      <c r="AR44" s="9">
        <v>426000</v>
      </c>
      <c r="AS44" s="9">
        <v>426000</v>
      </c>
      <c r="AT44" s="9">
        <v>9653</v>
      </c>
      <c r="AU44" s="9">
        <v>4112178</v>
      </c>
      <c r="AV44" s="9">
        <v>3686178</v>
      </c>
      <c r="AW44" s="9">
        <v>822937</v>
      </c>
      <c r="AX44" s="9">
        <v>363687</v>
      </c>
      <c r="AY44" s="9">
        <v>154930490</v>
      </c>
      <c r="AZ44" s="9">
        <v>1930000</v>
      </c>
      <c r="BA44" s="9">
        <v>822180000</v>
      </c>
      <c r="BB44" s="9">
        <v>0.00051813</v>
      </c>
      <c r="BC44" s="9">
        <v>667249510</v>
      </c>
      <c r="BD44" s="9">
        <v>345721.99</v>
      </c>
      <c r="BE44" s="9">
        <v>948135</v>
      </c>
      <c r="BF44" s="9">
        <v>403905510</v>
      </c>
      <c r="BG44" s="9">
        <v>0.00912634</v>
      </c>
      <c r="BH44" s="9">
        <v>248975020</v>
      </c>
      <c r="BI44" s="9">
        <v>2272230.68</v>
      </c>
      <c r="BJ44" s="9">
        <v>564032</v>
      </c>
      <c r="BK44" s="9">
        <v>240277632</v>
      </c>
      <c r="BL44" s="9">
        <v>0.00342494</v>
      </c>
      <c r="BM44" s="9">
        <v>85347142</v>
      </c>
      <c r="BN44" s="9">
        <v>292308.84</v>
      </c>
      <c r="BO44" s="9">
        <v>2910262</v>
      </c>
      <c r="BP44" s="9">
        <v>0</v>
      </c>
      <c r="BQ44" s="9">
        <v>0</v>
      </c>
      <c r="BR44" s="9">
        <v>-42094</v>
      </c>
      <c r="BS44" s="9">
        <v>-7</v>
      </c>
      <c r="BT44" s="9">
        <v>0</v>
      </c>
      <c r="BU44" s="9">
        <v>2868161</v>
      </c>
      <c r="BV44" s="9">
        <v>18195</v>
      </c>
      <c r="BW44" s="9">
        <v>0</v>
      </c>
      <c r="BX44" s="9">
        <v>-263</v>
      </c>
      <c r="BY44" s="9">
        <v>0</v>
      </c>
      <c r="BZ44" s="9">
        <v>17932</v>
      </c>
      <c r="CA44" s="9">
        <v>1</v>
      </c>
      <c r="CB44" s="9">
        <v>2886094</v>
      </c>
      <c r="CC44" s="9">
        <v>0</v>
      </c>
      <c r="CD44" s="9">
        <v>2886094</v>
      </c>
      <c r="CE44" s="9">
        <v>426</v>
      </c>
      <c r="CF44" s="9">
        <v>0</v>
      </c>
      <c r="CG44" s="9">
        <v>426</v>
      </c>
      <c r="CH44" s="9">
        <v>4845669</v>
      </c>
      <c r="CI44" s="9">
        <v>89446</v>
      </c>
      <c r="CJ44" s="9">
        <v>0</v>
      </c>
      <c r="CK44" s="9">
        <v>4935115</v>
      </c>
      <c r="CL44" s="9">
        <v>11584.78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6831.6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3253840.5</v>
      </c>
      <c r="DB44" s="9">
        <v>0</v>
      </c>
      <c r="DC44" s="9">
        <v>0</v>
      </c>
      <c r="DD44" s="9">
        <v>0</v>
      </c>
      <c r="DE44" s="9">
        <v>0</v>
      </c>
      <c r="DF44" s="9">
        <v>3253840.5</v>
      </c>
      <c r="DG44" s="9">
        <v>2928456.45</v>
      </c>
      <c r="DH44" s="9">
        <v>0</v>
      </c>
      <c r="DI44" s="9">
        <v>2928456.45</v>
      </c>
      <c r="DJ44" s="9">
        <v>18195</v>
      </c>
      <c r="DK44" s="9">
        <v>18195</v>
      </c>
      <c r="DL44" s="9">
        <v>0</v>
      </c>
      <c r="DM44" s="9">
        <v>-263</v>
      </c>
      <c r="DN44" s="9">
        <v>0</v>
      </c>
      <c r="DO44" s="9">
        <v>17932</v>
      </c>
    </row>
    <row r="45" spans="1:119" ht="15">
      <c r="A45" s="9">
        <v>637</v>
      </c>
      <c r="B45" s="9" t="s">
        <v>201</v>
      </c>
      <c r="C45" s="9">
        <v>775</v>
      </c>
      <c r="D45" s="9">
        <v>777</v>
      </c>
      <c r="E45" s="9">
        <v>1552</v>
      </c>
      <c r="F45" s="9">
        <v>776</v>
      </c>
      <c r="G45" s="9">
        <v>4</v>
      </c>
      <c r="H45" s="9">
        <v>0</v>
      </c>
      <c r="I45" s="9">
        <v>780</v>
      </c>
      <c r="J45" s="9">
        <v>8452537</v>
      </c>
      <c r="K45" s="9">
        <v>1999124</v>
      </c>
      <c r="L45" s="9">
        <v>5633714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819699</v>
      </c>
      <c r="S45" s="9">
        <v>8651519</v>
      </c>
      <c r="T45" s="9">
        <v>0</v>
      </c>
      <c r="U45" s="9">
        <v>0</v>
      </c>
      <c r="V45" s="9">
        <v>0</v>
      </c>
      <c r="W45" s="9">
        <v>8651519</v>
      </c>
      <c r="X45" s="9">
        <v>819699</v>
      </c>
      <c r="Y45" s="9">
        <v>0</v>
      </c>
      <c r="Z45" s="9">
        <v>7831820</v>
      </c>
      <c r="AA45" s="9">
        <v>1345775</v>
      </c>
      <c r="AB45" s="9">
        <v>0</v>
      </c>
      <c r="AC45" s="9">
        <v>1243775</v>
      </c>
      <c r="AD45" s="9">
        <v>0</v>
      </c>
      <c r="AE45" s="9">
        <v>0</v>
      </c>
      <c r="AF45" s="9">
        <v>102000</v>
      </c>
      <c r="AG45" s="9">
        <v>1362706</v>
      </c>
      <c r="AH45" s="9">
        <v>0</v>
      </c>
      <c r="AI45" s="9">
        <v>0</v>
      </c>
      <c r="AJ45" s="9">
        <v>0</v>
      </c>
      <c r="AK45" s="9">
        <v>1260706</v>
      </c>
      <c r="AL45" s="9">
        <v>9092526</v>
      </c>
      <c r="AM45" s="9">
        <v>0</v>
      </c>
      <c r="AN45" s="9">
        <v>0</v>
      </c>
      <c r="AO45" s="9">
        <v>9092526</v>
      </c>
      <c r="AP45" s="9">
        <v>9092526</v>
      </c>
      <c r="AQ45" s="9">
        <v>1000</v>
      </c>
      <c r="AR45" s="9">
        <v>780000</v>
      </c>
      <c r="AS45" s="9">
        <v>780000</v>
      </c>
      <c r="AT45" s="9">
        <v>9653</v>
      </c>
      <c r="AU45" s="9">
        <v>7529340</v>
      </c>
      <c r="AV45" s="9">
        <v>6749340</v>
      </c>
      <c r="AW45" s="9">
        <v>1563186</v>
      </c>
      <c r="AX45" s="9">
        <v>356087</v>
      </c>
      <c r="AY45" s="9">
        <v>277748099</v>
      </c>
      <c r="AZ45" s="9">
        <v>1930000</v>
      </c>
      <c r="BA45" s="9">
        <v>1505400000</v>
      </c>
      <c r="BB45" s="9">
        <v>0.00051813</v>
      </c>
      <c r="BC45" s="9">
        <v>1227651901</v>
      </c>
      <c r="BD45" s="9">
        <v>636083.28</v>
      </c>
      <c r="BE45" s="9">
        <v>948135</v>
      </c>
      <c r="BF45" s="9">
        <v>739545300</v>
      </c>
      <c r="BG45" s="9">
        <v>0.00912634</v>
      </c>
      <c r="BH45" s="9">
        <v>461797201</v>
      </c>
      <c r="BI45" s="9">
        <v>4214518.27</v>
      </c>
      <c r="BJ45" s="9">
        <v>564032</v>
      </c>
      <c r="BK45" s="9">
        <v>439944960</v>
      </c>
      <c r="BL45" s="9">
        <v>0.00355314</v>
      </c>
      <c r="BM45" s="9">
        <v>162196861</v>
      </c>
      <c r="BN45" s="9">
        <v>576308.15</v>
      </c>
      <c r="BO45" s="9">
        <v>5426910</v>
      </c>
      <c r="BP45" s="9">
        <v>0</v>
      </c>
      <c r="BQ45" s="9">
        <v>0</v>
      </c>
      <c r="BR45" s="9">
        <v>-78495</v>
      </c>
      <c r="BS45" s="9">
        <v>-13</v>
      </c>
      <c r="BT45" s="9">
        <v>0</v>
      </c>
      <c r="BU45" s="9">
        <v>5348402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5348402</v>
      </c>
      <c r="CC45" s="9">
        <v>0</v>
      </c>
      <c r="CD45" s="9">
        <v>5348402</v>
      </c>
      <c r="CE45" s="9">
        <v>780</v>
      </c>
      <c r="CF45" s="9">
        <v>0</v>
      </c>
      <c r="CG45" s="9">
        <v>780</v>
      </c>
      <c r="CH45" s="9">
        <v>7831820</v>
      </c>
      <c r="CI45" s="9">
        <v>1260706</v>
      </c>
      <c r="CJ45" s="9">
        <v>0</v>
      </c>
      <c r="CK45" s="9">
        <v>9092526</v>
      </c>
      <c r="CL45" s="9">
        <v>11657.08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6957.58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5734431.11</v>
      </c>
      <c r="DB45" s="9">
        <v>0</v>
      </c>
      <c r="DC45" s="9">
        <v>0</v>
      </c>
      <c r="DD45" s="9">
        <v>0</v>
      </c>
      <c r="DE45" s="9">
        <v>0</v>
      </c>
      <c r="DF45" s="9">
        <v>5734431.11</v>
      </c>
      <c r="DG45" s="9">
        <v>5160987.999000001</v>
      </c>
      <c r="DH45" s="9">
        <v>0</v>
      </c>
      <c r="DI45" s="9">
        <v>5426909.7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</row>
    <row r="46" spans="1:119" ht="15">
      <c r="A46" s="9">
        <v>657</v>
      </c>
      <c r="B46" s="9" t="s">
        <v>202</v>
      </c>
      <c r="C46" s="9">
        <v>130</v>
      </c>
      <c r="D46" s="9">
        <v>132</v>
      </c>
      <c r="E46" s="9">
        <v>262</v>
      </c>
      <c r="F46" s="9">
        <v>131</v>
      </c>
      <c r="G46" s="9">
        <v>0</v>
      </c>
      <c r="H46" s="9">
        <v>0</v>
      </c>
      <c r="I46" s="9">
        <v>131</v>
      </c>
      <c r="J46" s="9">
        <v>2192639</v>
      </c>
      <c r="K46" s="9">
        <v>1136336</v>
      </c>
      <c r="L46" s="9">
        <v>479789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576514</v>
      </c>
      <c r="S46" s="9">
        <v>2192639</v>
      </c>
      <c r="T46" s="9">
        <v>0</v>
      </c>
      <c r="U46" s="9">
        <v>0</v>
      </c>
      <c r="V46" s="9">
        <v>0</v>
      </c>
      <c r="W46" s="9">
        <v>2192639</v>
      </c>
      <c r="X46" s="9">
        <v>576514</v>
      </c>
      <c r="Y46" s="9">
        <v>0</v>
      </c>
      <c r="Z46" s="9">
        <v>1616125</v>
      </c>
      <c r="AA46" s="9">
        <v>162203</v>
      </c>
      <c r="AB46" s="9">
        <v>0</v>
      </c>
      <c r="AC46" s="9">
        <v>162063</v>
      </c>
      <c r="AD46" s="9">
        <v>0</v>
      </c>
      <c r="AE46" s="9">
        <v>0</v>
      </c>
      <c r="AF46" s="9">
        <v>140</v>
      </c>
      <c r="AG46" s="9">
        <v>162063</v>
      </c>
      <c r="AH46" s="9">
        <v>0</v>
      </c>
      <c r="AI46" s="9">
        <v>0</v>
      </c>
      <c r="AJ46" s="9">
        <v>0</v>
      </c>
      <c r="AK46" s="9">
        <v>161923</v>
      </c>
      <c r="AL46" s="9">
        <v>1778048</v>
      </c>
      <c r="AM46" s="9">
        <v>0</v>
      </c>
      <c r="AN46" s="9">
        <v>0</v>
      </c>
      <c r="AO46" s="9">
        <v>1778048</v>
      </c>
      <c r="AP46" s="9">
        <v>1778048</v>
      </c>
      <c r="AQ46" s="9">
        <v>1000</v>
      </c>
      <c r="AR46" s="9">
        <v>131000</v>
      </c>
      <c r="AS46" s="9">
        <v>131000</v>
      </c>
      <c r="AT46" s="9">
        <v>9653</v>
      </c>
      <c r="AU46" s="9">
        <v>1264543</v>
      </c>
      <c r="AV46" s="9">
        <v>1133543</v>
      </c>
      <c r="AW46" s="9">
        <v>513505</v>
      </c>
      <c r="AX46" s="9">
        <v>1366517</v>
      </c>
      <c r="AY46" s="9">
        <v>179013748</v>
      </c>
      <c r="AZ46" s="9">
        <v>2895000</v>
      </c>
      <c r="BA46" s="9">
        <v>379245000</v>
      </c>
      <c r="BB46" s="9">
        <v>0.00034542</v>
      </c>
      <c r="BC46" s="9">
        <v>200231252</v>
      </c>
      <c r="BD46" s="9">
        <v>69163.88</v>
      </c>
      <c r="BE46" s="9">
        <v>1422202</v>
      </c>
      <c r="BF46" s="9">
        <v>186308462</v>
      </c>
      <c r="BG46" s="9">
        <v>0.00608423</v>
      </c>
      <c r="BH46" s="9">
        <v>7294714</v>
      </c>
      <c r="BI46" s="9">
        <v>44382.72</v>
      </c>
      <c r="BJ46" s="9">
        <v>846048</v>
      </c>
      <c r="BK46" s="9">
        <v>110832288</v>
      </c>
      <c r="BL46" s="9">
        <v>0.00463317</v>
      </c>
      <c r="BM46" s="9">
        <v>-68181460</v>
      </c>
      <c r="BN46" s="9">
        <v>-315896.3</v>
      </c>
      <c r="BO46" s="9">
        <v>69164</v>
      </c>
      <c r="BP46" s="9">
        <v>0</v>
      </c>
      <c r="BQ46" s="9">
        <v>0</v>
      </c>
      <c r="BR46" s="9">
        <v>-1000</v>
      </c>
      <c r="BS46" s="9">
        <v>-6</v>
      </c>
      <c r="BT46" s="9">
        <v>0</v>
      </c>
      <c r="BU46" s="9">
        <v>68158</v>
      </c>
      <c r="BV46" s="9">
        <v>368357</v>
      </c>
      <c r="BW46" s="9">
        <v>0</v>
      </c>
      <c r="BX46" s="9">
        <v>-5328</v>
      </c>
      <c r="BY46" s="9">
        <v>6</v>
      </c>
      <c r="BZ46" s="9">
        <v>363035</v>
      </c>
      <c r="CA46" s="9">
        <v>0</v>
      </c>
      <c r="CB46" s="9">
        <v>431193</v>
      </c>
      <c r="CC46" s="9">
        <v>0</v>
      </c>
      <c r="CD46" s="9">
        <v>431193</v>
      </c>
      <c r="CE46" s="9">
        <v>131</v>
      </c>
      <c r="CF46" s="9">
        <v>0</v>
      </c>
      <c r="CG46" s="9">
        <v>131</v>
      </c>
      <c r="CH46" s="9">
        <v>1616125</v>
      </c>
      <c r="CI46" s="9">
        <v>161923</v>
      </c>
      <c r="CJ46" s="9">
        <v>0</v>
      </c>
      <c r="CK46" s="9">
        <v>1778048</v>
      </c>
      <c r="CL46" s="9">
        <v>13572.89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527.97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106672.94</v>
      </c>
      <c r="DB46" s="9">
        <v>379461.1</v>
      </c>
      <c r="DC46" s="9">
        <v>0</v>
      </c>
      <c r="DD46" s="9">
        <v>0</v>
      </c>
      <c r="DE46" s="9">
        <v>0</v>
      </c>
      <c r="DF46" s="9">
        <v>486134.04</v>
      </c>
      <c r="DG46" s="9">
        <v>437520.636</v>
      </c>
      <c r="DH46" s="9">
        <v>0</v>
      </c>
      <c r="DI46" s="9">
        <v>437520.636</v>
      </c>
      <c r="DJ46" s="9">
        <v>368357</v>
      </c>
      <c r="DK46" s="9">
        <v>368357</v>
      </c>
      <c r="DL46" s="9">
        <v>0</v>
      </c>
      <c r="DM46" s="9">
        <v>-5328</v>
      </c>
      <c r="DN46" s="9">
        <v>6</v>
      </c>
      <c r="DO46" s="9">
        <v>363035</v>
      </c>
    </row>
    <row r="47" spans="1:119" ht="15">
      <c r="A47" s="9">
        <v>658</v>
      </c>
      <c r="B47" s="9" t="s">
        <v>203</v>
      </c>
      <c r="C47" s="9">
        <v>869</v>
      </c>
      <c r="D47" s="9">
        <v>879</v>
      </c>
      <c r="E47" s="9">
        <v>1748</v>
      </c>
      <c r="F47" s="9">
        <v>874</v>
      </c>
      <c r="G47" s="9">
        <v>46</v>
      </c>
      <c r="H47" s="9">
        <v>0</v>
      </c>
      <c r="I47" s="9">
        <v>920</v>
      </c>
      <c r="J47" s="9">
        <v>9006046</v>
      </c>
      <c r="K47" s="9">
        <v>2056021</v>
      </c>
      <c r="L47" s="9">
        <v>6299303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650722</v>
      </c>
      <c r="S47" s="9">
        <v>9032803.08</v>
      </c>
      <c r="T47" s="9">
        <v>0</v>
      </c>
      <c r="U47" s="9">
        <v>0</v>
      </c>
      <c r="V47" s="9">
        <v>0</v>
      </c>
      <c r="W47" s="9">
        <v>9032803.08</v>
      </c>
      <c r="X47" s="9">
        <v>650722</v>
      </c>
      <c r="Y47" s="9">
        <v>0</v>
      </c>
      <c r="Z47" s="9">
        <v>8382081.08</v>
      </c>
      <c r="AA47" s="9">
        <v>6695048.3</v>
      </c>
      <c r="AB47" s="9">
        <v>0</v>
      </c>
      <c r="AC47" s="9">
        <v>1299771</v>
      </c>
      <c r="AD47" s="9">
        <v>0</v>
      </c>
      <c r="AE47" s="9">
        <v>5005939.8</v>
      </c>
      <c r="AF47" s="9">
        <v>389337.5</v>
      </c>
      <c r="AG47" s="9">
        <v>6617317.56</v>
      </c>
      <c r="AH47" s="9">
        <v>0</v>
      </c>
      <c r="AI47" s="9">
        <v>4985961.26</v>
      </c>
      <c r="AJ47" s="9">
        <v>0</v>
      </c>
      <c r="AK47" s="9">
        <v>1242018.8</v>
      </c>
      <c r="AL47" s="9">
        <v>9624099.88</v>
      </c>
      <c r="AM47" s="9">
        <v>0</v>
      </c>
      <c r="AN47" s="9">
        <v>0</v>
      </c>
      <c r="AO47" s="9">
        <v>9624099.88</v>
      </c>
      <c r="AP47" s="9">
        <v>9624099.88</v>
      </c>
      <c r="AQ47" s="9">
        <v>1000</v>
      </c>
      <c r="AR47" s="9">
        <v>920000</v>
      </c>
      <c r="AS47" s="9">
        <v>920000</v>
      </c>
      <c r="AT47" s="9">
        <v>9653</v>
      </c>
      <c r="AU47" s="9">
        <v>8880760</v>
      </c>
      <c r="AV47" s="9">
        <v>7960760</v>
      </c>
      <c r="AW47" s="9">
        <v>743339.8800000008</v>
      </c>
      <c r="AX47" s="9">
        <v>367649</v>
      </c>
      <c r="AY47" s="9">
        <v>338237495</v>
      </c>
      <c r="AZ47" s="9">
        <v>1930000</v>
      </c>
      <c r="BA47" s="9">
        <v>1775600000</v>
      </c>
      <c r="BB47" s="9">
        <v>0.00051813</v>
      </c>
      <c r="BC47" s="9">
        <v>1437362505</v>
      </c>
      <c r="BD47" s="9">
        <v>744740.63</v>
      </c>
      <c r="BE47" s="9">
        <v>948135</v>
      </c>
      <c r="BF47" s="9">
        <v>872284200</v>
      </c>
      <c r="BG47" s="9">
        <v>0.00912634</v>
      </c>
      <c r="BH47" s="9">
        <v>534046705</v>
      </c>
      <c r="BI47" s="9">
        <v>4873891.81</v>
      </c>
      <c r="BJ47" s="9">
        <v>564032</v>
      </c>
      <c r="BK47" s="9">
        <v>518909440</v>
      </c>
      <c r="BL47" s="9">
        <v>0.0014325</v>
      </c>
      <c r="BM47" s="9">
        <v>180671945</v>
      </c>
      <c r="BN47" s="9">
        <v>258812.56</v>
      </c>
      <c r="BO47" s="9">
        <v>5877445</v>
      </c>
      <c r="BP47" s="9">
        <v>0</v>
      </c>
      <c r="BQ47" s="9">
        <v>0</v>
      </c>
      <c r="BR47" s="9">
        <v>-85012</v>
      </c>
      <c r="BS47" s="9">
        <v>-15</v>
      </c>
      <c r="BT47" s="9">
        <v>0</v>
      </c>
      <c r="BU47" s="9">
        <v>5792418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5792418</v>
      </c>
      <c r="CC47" s="9">
        <v>0</v>
      </c>
      <c r="CD47" s="9">
        <v>5792418</v>
      </c>
      <c r="CE47" s="9">
        <v>920</v>
      </c>
      <c r="CF47" s="9">
        <v>0</v>
      </c>
      <c r="CG47" s="9">
        <v>920</v>
      </c>
      <c r="CH47" s="9">
        <v>8382081.08</v>
      </c>
      <c r="CI47" s="9">
        <v>1242018.8</v>
      </c>
      <c r="CJ47" s="9">
        <v>0</v>
      </c>
      <c r="CK47" s="9">
        <v>9624099.88</v>
      </c>
      <c r="CL47" s="9">
        <v>10460.98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6388.53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6382501.54</v>
      </c>
      <c r="DB47" s="9">
        <v>0</v>
      </c>
      <c r="DC47" s="9">
        <v>0</v>
      </c>
      <c r="DD47" s="9">
        <v>0</v>
      </c>
      <c r="DE47" s="9">
        <v>0</v>
      </c>
      <c r="DF47" s="9">
        <v>6382501.54</v>
      </c>
      <c r="DG47" s="9">
        <v>5744251.386</v>
      </c>
      <c r="DH47" s="9">
        <v>0</v>
      </c>
      <c r="DI47" s="9">
        <v>5877444.999999999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</row>
    <row r="48" spans="1:119" ht="15">
      <c r="A48" s="9">
        <v>665</v>
      </c>
      <c r="B48" s="9" t="s">
        <v>204</v>
      </c>
      <c r="C48" s="9">
        <v>598</v>
      </c>
      <c r="D48" s="9">
        <v>591</v>
      </c>
      <c r="E48" s="9">
        <v>1189</v>
      </c>
      <c r="F48" s="9">
        <v>595</v>
      </c>
      <c r="G48" s="9">
        <v>10</v>
      </c>
      <c r="H48" s="9">
        <v>0</v>
      </c>
      <c r="I48" s="9">
        <v>605</v>
      </c>
      <c r="J48" s="9">
        <v>6789919</v>
      </c>
      <c r="K48" s="9">
        <v>3569168</v>
      </c>
      <c r="L48" s="9">
        <v>2192715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1028036</v>
      </c>
      <c r="S48" s="9">
        <v>6833978</v>
      </c>
      <c r="T48" s="9">
        <v>0</v>
      </c>
      <c r="U48" s="9">
        <v>0</v>
      </c>
      <c r="V48" s="9">
        <v>0</v>
      </c>
      <c r="W48" s="9">
        <v>6833978</v>
      </c>
      <c r="X48" s="9">
        <v>1028036</v>
      </c>
      <c r="Y48" s="9">
        <v>0</v>
      </c>
      <c r="Z48" s="9">
        <v>5805942</v>
      </c>
      <c r="AA48" s="9">
        <v>393287</v>
      </c>
      <c r="AB48" s="9">
        <v>0</v>
      </c>
      <c r="AC48" s="9">
        <v>393287</v>
      </c>
      <c r="AD48" s="9">
        <v>0</v>
      </c>
      <c r="AE48" s="9">
        <v>0</v>
      </c>
      <c r="AF48" s="9">
        <v>0</v>
      </c>
      <c r="AG48" s="9">
        <v>397450</v>
      </c>
      <c r="AH48" s="9">
        <v>0</v>
      </c>
      <c r="AI48" s="9">
        <v>0</v>
      </c>
      <c r="AJ48" s="9">
        <v>0</v>
      </c>
      <c r="AK48" s="9">
        <v>397450</v>
      </c>
      <c r="AL48" s="9">
        <v>6203392</v>
      </c>
      <c r="AM48" s="9">
        <v>0</v>
      </c>
      <c r="AN48" s="9">
        <v>0</v>
      </c>
      <c r="AO48" s="9">
        <v>6203392</v>
      </c>
      <c r="AP48" s="9">
        <v>6203392</v>
      </c>
      <c r="AQ48" s="9">
        <v>1000</v>
      </c>
      <c r="AR48" s="9">
        <v>605000</v>
      </c>
      <c r="AS48" s="9">
        <v>605000</v>
      </c>
      <c r="AT48" s="9">
        <v>9653</v>
      </c>
      <c r="AU48" s="9">
        <v>5840065</v>
      </c>
      <c r="AV48" s="9">
        <v>5235065</v>
      </c>
      <c r="AW48" s="9">
        <v>363327</v>
      </c>
      <c r="AX48" s="9">
        <v>1076592</v>
      </c>
      <c r="AY48" s="9">
        <v>651338428</v>
      </c>
      <c r="AZ48" s="9">
        <v>2895000</v>
      </c>
      <c r="BA48" s="9">
        <v>1751475000</v>
      </c>
      <c r="BB48" s="9">
        <v>0.00034542</v>
      </c>
      <c r="BC48" s="9">
        <v>1100136572</v>
      </c>
      <c r="BD48" s="9">
        <v>380009.17</v>
      </c>
      <c r="BE48" s="9">
        <v>1422202</v>
      </c>
      <c r="BF48" s="9">
        <v>860432210</v>
      </c>
      <c r="BG48" s="9">
        <v>0.00608423</v>
      </c>
      <c r="BH48" s="9">
        <v>209093782</v>
      </c>
      <c r="BI48" s="9">
        <v>1272174.66</v>
      </c>
      <c r="BJ48" s="9">
        <v>846048</v>
      </c>
      <c r="BK48" s="9">
        <v>511859040</v>
      </c>
      <c r="BL48" s="9">
        <v>0.00070982</v>
      </c>
      <c r="BM48" s="9">
        <v>-139479388</v>
      </c>
      <c r="BN48" s="9">
        <v>-99005.26</v>
      </c>
      <c r="BO48" s="9">
        <v>1553179</v>
      </c>
      <c r="BP48" s="9">
        <v>0</v>
      </c>
      <c r="BQ48" s="9">
        <v>0</v>
      </c>
      <c r="BR48" s="9">
        <v>-22465</v>
      </c>
      <c r="BS48" s="9">
        <v>-413</v>
      </c>
      <c r="BT48" s="9">
        <v>0</v>
      </c>
      <c r="BU48" s="9">
        <v>1530301</v>
      </c>
      <c r="BV48" s="9">
        <v>445896</v>
      </c>
      <c r="BW48" s="9">
        <v>0</v>
      </c>
      <c r="BX48" s="9">
        <v>-6449</v>
      </c>
      <c r="BY48" s="9">
        <v>0</v>
      </c>
      <c r="BZ48" s="9">
        <v>439447</v>
      </c>
      <c r="CA48" s="9">
        <v>5</v>
      </c>
      <c r="CB48" s="9">
        <v>1969753</v>
      </c>
      <c r="CC48" s="9">
        <v>0</v>
      </c>
      <c r="CD48" s="9">
        <v>1969753</v>
      </c>
      <c r="CE48" s="9">
        <v>605</v>
      </c>
      <c r="CF48" s="9">
        <v>0</v>
      </c>
      <c r="CG48" s="9">
        <v>605</v>
      </c>
      <c r="CH48" s="9">
        <v>5805942</v>
      </c>
      <c r="CI48" s="9">
        <v>397450</v>
      </c>
      <c r="CJ48" s="9">
        <v>0</v>
      </c>
      <c r="CK48" s="9">
        <v>6203392</v>
      </c>
      <c r="CL48" s="9">
        <v>10253.54</v>
      </c>
      <c r="CM48" s="9"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2567.24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2221194</v>
      </c>
      <c r="DB48" s="9">
        <v>0</v>
      </c>
      <c r="DC48" s="9">
        <v>0</v>
      </c>
      <c r="DD48" s="9">
        <v>0</v>
      </c>
      <c r="DE48" s="9">
        <v>0</v>
      </c>
      <c r="DF48" s="9">
        <v>2221194</v>
      </c>
      <c r="DG48" s="9">
        <v>1999074.6</v>
      </c>
      <c r="DH48" s="9">
        <v>0</v>
      </c>
      <c r="DI48" s="9">
        <v>1999074.6</v>
      </c>
      <c r="DJ48" s="9">
        <v>445896</v>
      </c>
      <c r="DK48" s="9">
        <v>445896</v>
      </c>
      <c r="DL48" s="9">
        <v>0</v>
      </c>
      <c r="DM48" s="9">
        <v>-6449</v>
      </c>
      <c r="DN48" s="9">
        <v>0</v>
      </c>
      <c r="DO48" s="9">
        <v>439447</v>
      </c>
    </row>
    <row r="49" spans="1:119" ht="15">
      <c r="A49" s="9">
        <v>700</v>
      </c>
      <c r="B49" s="9" t="s">
        <v>205</v>
      </c>
      <c r="C49" s="9">
        <v>1059</v>
      </c>
      <c r="D49" s="9">
        <v>1054</v>
      </c>
      <c r="E49" s="9">
        <v>2113</v>
      </c>
      <c r="F49" s="9">
        <v>1057</v>
      </c>
      <c r="G49" s="9">
        <v>36</v>
      </c>
      <c r="H49" s="9">
        <v>0</v>
      </c>
      <c r="I49" s="9">
        <v>1093</v>
      </c>
      <c r="J49" s="9">
        <v>11597731</v>
      </c>
      <c r="K49" s="9">
        <v>2771387</v>
      </c>
      <c r="L49" s="9">
        <v>7903723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922621</v>
      </c>
      <c r="S49" s="9">
        <v>11809041</v>
      </c>
      <c r="T49" s="9">
        <v>78200</v>
      </c>
      <c r="U49" s="9">
        <v>0</v>
      </c>
      <c r="V49" s="9">
        <v>500</v>
      </c>
      <c r="W49" s="9">
        <v>11730341</v>
      </c>
      <c r="X49" s="9">
        <v>922621</v>
      </c>
      <c r="Y49" s="9">
        <v>0</v>
      </c>
      <c r="Z49" s="9">
        <v>10807720</v>
      </c>
      <c r="AA49" s="9">
        <v>1821334</v>
      </c>
      <c r="AB49" s="9">
        <v>78200</v>
      </c>
      <c r="AC49" s="9">
        <v>854500</v>
      </c>
      <c r="AD49" s="9">
        <v>0</v>
      </c>
      <c r="AE49" s="9">
        <v>750000</v>
      </c>
      <c r="AF49" s="9">
        <v>138634</v>
      </c>
      <c r="AG49" s="9">
        <v>1834034</v>
      </c>
      <c r="AH49" s="9">
        <v>0</v>
      </c>
      <c r="AI49" s="9">
        <v>750000</v>
      </c>
      <c r="AJ49" s="9">
        <v>0</v>
      </c>
      <c r="AK49" s="9">
        <v>945400</v>
      </c>
      <c r="AL49" s="9">
        <v>11753120</v>
      </c>
      <c r="AM49" s="9">
        <v>0</v>
      </c>
      <c r="AN49" s="9">
        <v>0</v>
      </c>
      <c r="AO49" s="9">
        <v>11753120</v>
      </c>
      <c r="AP49" s="9">
        <v>11753120</v>
      </c>
      <c r="AQ49" s="9">
        <v>1000</v>
      </c>
      <c r="AR49" s="9">
        <v>1093000</v>
      </c>
      <c r="AS49" s="9">
        <v>1093000</v>
      </c>
      <c r="AT49" s="9">
        <v>9653</v>
      </c>
      <c r="AU49" s="9">
        <v>10550729</v>
      </c>
      <c r="AV49" s="9">
        <v>9457729</v>
      </c>
      <c r="AW49" s="9">
        <v>1202391</v>
      </c>
      <c r="AX49" s="9">
        <v>367438</v>
      </c>
      <c r="AY49" s="9">
        <v>401609260</v>
      </c>
      <c r="AZ49" s="9">
        <v>1930000</v>
      </c>
      <c r="BA49" s="9">
        <v>2109490000</v>
      </c>
      <c r="BB49" s="9">
        <v>0.00051813</v>
      </c>
      <c r="BC49" s="9">
        <v>1707880740</v>
      </c>
      <c r="BD49" s="9">
        <v>884904.25</v>
      </c>
      <c r="BE49" s="9">
        <v>948135</v>
      </c>
      <c r="BF49" s="9">
        <v>1036311555</v>
      </c>
      <c r="BG49" s="9">
        <v>0.00912634</v>
      </c>
      <c r="BH49" s="9">
        <v>634702295</v>
      </c>
      <c r="BI49" s="9">
        <v>5792508.94</v>
      </c>
      <c r="BJ49" s="9">
        <v>564032</v>
      </c>
      <c r="BK49" s="9">
        <v>616486976</v>
      </c>
      <c r="BL49" s="9">
        <v>0.00195039</v>
      </c>
      <c r="BM49" s="9">
        <v>214877716</v>
      </c>
      <c r="BN49" s="9">
        <v>419095.35</v>
      </c>
      <c r="BO49" s="9">
        <v>7096509</v>
      </c>
      <c r="BP49" s="9">
        <v>0</v>
      </c>
      <c r="BQ49" s="9">
        <v>0</v>
      </c>
      <c r="BR49" s="9">
        <v>-102644</v>
      </c>
      <c r="BS49" s="9">
        <v>-20</v>
      </c>
      <c r="BT49" s="9">
        <v>0</v>
      </c>
      <c r="BU49" s="9">
        <v>6993845</v>
      </c>
      <c r="BV49" s="9">
        <v>110792</v>
      </c>
      <c r="BW49" s="9">
        <v>0</v>
      </c>
      <c r="BX49" s="9">
        <v>-1602</v>
      </c>
      <c r="BY49" s="9">
        <v>0</v>
      </c>
      <c r="BZ49" s="9">
        <v>109190</v>
      </c>
      <c r="CA49" s="9">
        <v>0</v>
      </c>
      <c r="CB49" s="9">
        <v>7103035</v>
      </c>
      <c r="CC49" s="9">
        <v>0</v>
      </c>
      <c r="CD49" s="9">
        <v>7103035</v>
      </c>
      <c r="CE49" s="9">
        <v>1093</v>
      </c>
      <c r="CF49" s="9">
        <v>0</v>
      </c>
      <c r="CG49" s="9">
        <v>1093</v>
      </c>
      <c r="CH49" s="9">
        <v>10807720</v>
      </c>
      <c r="CI49" s="9">
        <v>945400</v>
      </c>
      <c r="CJ49" s="9">
        <v>0</v>
      </c>
      <c r="CK49" s="9">
        <v>11753120</v>
      </c>
      <c r="CL49" s="9">
        <v>10753.08</v>
      </c>
      <c r="CM49" s="9"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6492.69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8008112.03</v>
      </c>
      <c r="DB49" s="9">
        <v>0</v>
      </c>
      <c r="DC49" s="9">
        <v>0</v>
      </c>
      <c r="DD49" s="9">
        <v>0</v>
      </c>
      <c r="DE49" s="9">
        <v>0</v>
      </c>
      <c r="DF49" s="9">
        <v>8008112.03</v>
      </c>
      <c r="DG49" s="9">
        <v>7207300.8270000005</v>
      </c>
      <c r="DH49" s="9">
        <v>0</v>
      </c>
      <c r="DI49" s="9">
        <v>7207300.8270000005</v>
      </c>
      <c r="DJ49" s="9">
        <v>110792</v>
      </c>
      <c r="DK49" s="9">
        <v>110792</v>
      </c>
      <c r="DL49" s="9">
        <v>0</v>
      </c>
      <c r="DM49" s="9">
        <v>-1602</v>
      </c>
      <c r="DN49" s="9">
        <v>0</v>
      </c>
      <c r="DO49" s="9">
        <v>109190</v>
      </c>
    </row>
    <row r="50" spans="1:119" ht="15">
      <c r="A50" s="9">
        <v>721</v>
      </c>
      <c r="B50" s="9" t="s">
        <v>206</v>
      </c>
      <c r="C50" s="9">
        <v>1561</v>
      </c>
      <c r="D50" s="9">
        <v>1584</v>
      </c>
      <c r="E50" s="9">
        <v>3145</v>
      </c>
      <c r="F50" s="9">
        <v>1573</v>
      </c>
      <c r="G50" s="9">
        <v>13</v>
      </c>
      <c r="H50" s="9">
        <v>0</v>
      </c>
      <c r="I50" s="9">
        <v>1586</v>
      </c>
      <c r="J50" s="9">
        <v>21150299</v>
      </c>
      <c r="K50" s="9">
        <v>13055197</v>
      </c>
      <c r="L50" s="9">
        <v>5601866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2493236</v>
      </c>
      <c r="S50" s="9">
        <v>21150299</v>
      </c>
      <c r="T50" s="9">
        <v>215718</v>
      </c>
      <c r="U50" s="9">
        <v>0</v>
      </c>
      <c r="V50" s="9">
        <v>8000</v>
      </c>
      <c r="W50" s="9">
        <v>20926581</v>
      </c>
      <c r="X50" s="9">
        <v>2493236</v>
      </c>
      <c r="Y50" s="9">
        <v>0</v>
      </c>
      <c r="Z50" s="9">
        <v>18433345</v>
      </c>
      <c r="AA50" s="9">
        <v>1968418.33</v>
      </c>
      <c r="AB50" s="9">
        <v>215718</v>
      </c>
      <c r="AC50" s="9">
        <v>984617</v>
      </c>
      <c r="AD50" s="9">
        <v>0</v>
      </c>
      <c r="AE50" s="9">
        <v>750000</v>
      </c>
      <c r="AF50" s="9">
        <v>18083.33</v>
      </c>
      <c r="AG50" s="9">
        <v>1757082.56</v>
      </c>
      <c r="AH50" s="9">
        <v>0</v>
      </c>
      <c r="AI50" s="9">
        <v>750000</v>
      </c>
      <c r="AJ50" s="9">
        <v>0</v>
      </c>
      <c r="AK50" s="9">
        <v>988999.23</v>
      </c>
      <c r="AL50" s="9">
        <v>19422344.23</v>
      </c>
      <c r="AM50" s="9">
        <v>0</v>
      </c>
      <c r="AN50" s="9">
        <v>0</v>
      </c>
      <c r="AO50" s="9">
        <v>19422344.23</v>
      </c>
      <c r="AP50" s="9">
        <v>19422344.23</v>
      </c>
      <c r="AQ50" s="9">
        <v>1000</v>
      </c>
      <c r="AR50" s="9">
        <v>1586000</v>
      </c>
      <c r="AS50" s="9">
        <v>1586000</v>
      </c>
      <c r="AT50" s="9">
        <v>9653</v>
      </c>
      <c r="AU50" s="9">
        <v>15309658</v>
      </c>
      <c r="AV50" s="9">
        <v>13723658</v>
      </c>
      <c r="AW50" s="9">
        <v>4112686.2300000004</v>
      </c>
      <c r="AX50" s="9">
        <v>694459</v>
      </c>
      <c r="AY50" s="9">
        <v>1101411500</v>
      </c>
      <c r="AZ50" s="9">
        <v>1930000</v>
      </c>
      <c r="BA50" s="9">
        <v>3060980000</v>
      </c>
      <c r="BB50" s="9">
        <v>0.00051813</v>
      </c>
      <c r="BC50" s="9">
        <v>1959568500</v>
      </c>
      <c r="BD50" s="9">
        <v>1015311.23</v>
      </c>
      <c r="BE50" s="9">
        <v>948135</v>
      </c>
      <c r="BF50" s="9">
        <v>1503742110</v>
      </c>
      <c r="BG50" s="9">
        <v>0.00912634</v>
      </c>
      <c r="BH50" s="9">
        <v>402330610</v>
      </c>
      <c r="BI50" s="9">
        <v>3671805.94</v>
      </c>
      <c r="BJ50" s="9">
        <v>564032</v>
      </c>
      <c r="BK50" s="9">
        <v>894554752</v>
      </c>
      <c r="BL50" s="9">
        <v>0.00459747</v>
      </c>
      <c r="BM50" s="9">
        <v>-206856748</v>
      </c>
      <c r="BN50" s="9">
        <v>-951017.69</v>
      </c>
      <c r="BO50" s="9">
        <v>3736099</v>
      </c>
      <c r="BP50" s="9">
        <v>0</v>
      </c>
      <c r="BQ50" s="9">
        <v>0</v>
      </c>
      <c r="BR50" s="9">
        <v>-54039</v>
      </c>
      <c r="BS50" s="9">
        <v>-54</v>
      </c>
      <c r="BT50" s="9">
        <v>0</v>
      </c>
      <c r="BU50" s="9">
        <v>3682006</v>
      </c>
      <c r="BV50" s="9">
        <v>1596681</v>
      </c>
      <c r="BW50" s="9">
        <v>0</v>
      </c>
      <c r="BX50" s="9">
        <v>-23095</v>
      </c>
      <c r="BY50" s="9">
        <v>0</v>
      </c>
      <c r="BZ50" s="9">
        <v>1573586</v>
      </c>
      <c r="CA50" s="9">
        <v>1</v>
      </c>
      <c r="CB50" s="9">
        <v>5255593</v>
      </c>
      <c r="CC50" s="9">
        <v>0</v>
      </c>
      <c r="CD50" s="9">
        <v>5255593</v>
      </c>
      <c r="CE50" s="9">
        <v>1586</v>
      </c>
      <c r="CF50" s="9">
        <v>12.5</v>
      </c>
      <c r="CG50" s="9">
        <v>1598.5</v>
      </c>
      <c r="CH50" s="9">
        <v>18433345</v>
      </c>
      <c r="CI50" s="9">
        <v>988999.23</v>
      </c>
      <c r="CJ50" s="9">
        <v>246435</v>
      </c>
      <c r="CK50" s="9">
        <v>19668779.23</v>
      </c>
      <c r="CL50" s="9">
        <v>12304.52</v>
      </c>
      <c r="CM50" s="9">
        <v>153807</v>
      </c>
      <c r="CN50" s="9">
        <v>153807</v>
      </c>
      <c r="CO50" s="9">
        <v>0</v>
      </c>
      <c r="CP50" s="9">
        <v>-2225</v>
      </c>
      <c r="CQ50" s="9">
        <v>0</v>
      </c>
      <c r="CR50" s="9">
        <v>151582</v>
      </c>
      <c r="CS50" s="9">
        <v>2355.67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5675802.7</v>
      </c>
      <c r="DB50" s="9">
        <v>0</v>
      </c>
      <c r="DC50" s="9">
        <v>249507.93</v>
      </c>
      <c r="DD50" s="9">
        <v>0</v>
      </c>
      <c r="DE50" s="9">
        <v>0</v>
      </c>
      <c r="DF50" s="9">
        <v>5925310.63</v>
      </c>
      <c r="DG50" s="9">
        <v>5332779.567</v>
      </c>
      <c r="DH50" s="9">
        <v>153806.5</v>
      </c>
      <c r="DI50" s="9">
        <v>5332779.567</v>
      </c>
      <c r="DJ50" s="9">
        <v>1442874</v>
      </c>
      <c r="DK50" s="9">
        <v>1442874</v>
      </c>
      <c r="DL50" s="9">
        <v>0</v>
      </c>
      <c r="DM50" s="9">
        <v>-20870</v>
      </c>
      <c r="DN50" s="9">
        <v>0</v>
      </c>
      <c r="DO50" s="9">
        <v>1422004</v>
      </c>
    </row>
    <row r="51" spans="1:119" ht="15">
      <c r="A51" s="9">
        <v>735</v>
      </c>
      <c r="B51" s="9" t="s">
        <v>207</v>
      </c>
      <c r="C51" s="9">
        <v>546</v>
      </c>
      <c r="D51" s="9">
        <v>552</v>
      </c>
      <c r="E51" s="9">
        <v>1098</v>
      </c>
      <c r="F51" s="9">
        <v>549</v>
      </c>
      <c r="G51" s="9">
        <v>10</v>
      </c>
      <c r="H51" s="9">
        <v>0</v>
      </c>
      <c r="I51" s="9">
        <v>559</v>
      </c>
      <c r="J51" s="9">
        <v>6272676.69</v>
      </c>
      <c r="K51" s="9">
        <v>2434339.69</v>
      </c>
      <c r="L51" s="9">
        <v>2972406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865931</v>
      </c>
      <c r="S51" s="9">
        <v>6558206.67</v>
      </c>
      <c r="T51" s="9">
        <v>93440.67</v>
      </c>
      <c r="U51" s="9">
        <v>0</v>
      </c>
      <c r="V51" s="9">
        <v>1600</v>
      </c>
      <c r="W51" s="9">
        <v>6463166</v>
      </c>
      <c r="X51" s="9">
        <v>865931</v>
      </c>
      <c r="Y51" s="9">
        <v>0</v>
      </c>
      <c r="Z51" s="9">
        <v>5597235</v>
      </c>
      <c r="AA51" s="9">
        <v>405608.17</v>
      </c>
      <c r="AB51" s="9">
        <v>93440.67</v>
      </c>
      <c r="AC51" s="9">
        <v>312167.5</v>
      </c>
      <c r="AD51" s="9">
        <v>0</v>
      </c>
      <c r="AE51" s="9">
        <v>0</v>
      </c>
      <c r="AF51" s="9">
        <v>0</v>
      </c>
      <c r="AG51" s="9">
        <v>412775.67</v>
      </c>
      <c r="AH51" s="9">
        <v>0</v>
      </c>
      <c r="AI51" s="9">
        <v>0</v>
      </c>
      <c r="AJ51" s="9">
        <v>0</v>
      </c>
      <c r="AK51" s="9">
        <v>412775.67</v>
      </c>
      <c r="AL51" s="9">
        <v>6010010.67</v>
      </c>
      <c r="AM51" s="9">
        <v>0</v>
      </c>
      <c r="AN51" s="9">
        <v>0</v>
      </c>
      <c r="AO51" s="9">
        <v>6010010.67</v>
      </c>
      <c r="AP51" s="9">
        <v>6010010.67</v>
      </c>
      <c r="AQ51" s="9">
        <v>1000</v>
      </c>
      <c r="AR51" s="9">
        <v>559000</v>
      </c>
      <c r="AS51" s="9">
        <v>559000</v>
      </c>
      <c r="AT51" s="9">
        <v>9653</v>
      </c>
      <c r="AU51" s="9">
        <v>5396027</v>
      </c>
      <c r="AV51" s="9">
        <v>4837027</v>
      </c>
      <c r="AW51" s="9">
        <v>613983.6699999999</v>
      </c>
      <c r="AX51" s="9">
        <v>585285</v>
      </c>
      <c r="AY51" s="9">
        <v>327174302</v>
      </c>
      <c r="AZ51" s="9">
        <v>1930000</v>
      </c>
      <c r="BA51" s="9">
        <v>1078870000</v>
      </c>
      <c r="BB51" s="9">
        <v>0.00051813</v>
      </c>
      <c r="BC51" s="9">
        <v>751695698</v>
      </c>
      <c r="BD51" s="9">
        <v>389476.09</v>
      </c>
      <c r="BE51" s="9">
        <v>948135</v>
      </c>
      <c r="BF51" s="9">
        <v>530007465</v>
      </c>
      <c r="BG51" s="9">
        <v>0.00912634</v>
      </c>
      <c r="BH51" s="9">
        <v>202833163</v>
      </c>
      <c r="BI51" s="9">
        <v>1851124.41</v>
      </c>
      <c r="BJ51" s="9">
        <v>564032</v>
      </c>
      <c r="BK51" s="9">
        <v>315293888</v>
      </c>
      <c r="BL51" s="9">
        <v>0.00194734</v>
      </c>
      <c r="BM51" s="9">
        <v>-11880414</v>
      </c>
      <c r="BN51" s="9">
        <v>-23135.21</v>
      </c>
      <c r="BO51" s="9">
        <v>2217465</v>
      </c>
      <c r="BP51" s="9">
        <v>0</v>
      </c>
      <c r="BQ51" s="9">
        <v>0</v>
      </c>
      <c r="BR51" s="9">
        <v>-32073</v>
      </c>
      <c r="BS51" s="9">
        <v>-26</v>
      </c>
      <c r="BT51" s="9">
        <v>0</v>
      </c>
      <c r="BU51" s="9">
        <v>2185366</v>
      </c>
      <c r="BV51" s="9">
        <v>436988</v>
      </c>
      <c r="BW51" s="9">
        <v>0</v>
      </c>
      <c r="BX51" s="9">
        <v>-6321</v>
      </c>
      <c r="BY51" s="9">
        <v>0</v>
      </c>
      <c r="BZ51" s="9">
        <v>430667</v>
      </c>
      <c r="CA51" s="9">
        <v>0</v>
      </c>
      <c r="CB51" s="9">
        <v>2616033</v>
      </c>
      <c r="CC51" s="9">
        <v>0</v>
      </c>
      <c r="CD51" s="9">
        <v>2616033</v>
      </c>
      <c r="CE51" s="9">
        <v>559</v>
      </c>
      <c r="CF51" s="9">
        <v>0</v>
      </c>
      <c r="CG51" s="9">
        <v>559</v>
      </c>
      <c r="CH51" s="9">
        <v>5597235</v>
      </c>
      <c r="CI51" s="9">
        <v>412775.67</v>
      </c>
      <c r="CJ51" s="9">
        <v>0</v>
      </c>
      <c r="CK51" s="9">
        <v>6010010.67</v>
      </c>
      <c r="CL51" s="9">
        <v>10751.36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3966.84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2949392.15</v>
      </c>
      <c r="DB51" s="9">
        <v>0</v>
      </c>
      <c r="DC51" s="9">
        <v>0</v>
      </c>
      <c r="DD51" s="9">
        <v>0</v>
      </c>
      <c r="DE51" s="9">
        <v>0</v>
      </c>
      <c r="DF51" s="9">
        <v>2949392.15</v>
      </c>
      <c r="DG51" s="9">
        <v>2654452.935</v>
      </c>
      <c r="DH51" s="9">
        <v>0</v>
      </c>
      <c r="DI51" s="9">
        <v>2654452.935</v>
      </c>
      <c r="DJ51" s="9">
        <v>436988</v>
      </c>
      <c r="DK51" s="9">
        <v>436988</v>
      </c>
      <c r="DL51" s="9">
        <v>0</v>
      </c>
      <c r="DM51" s="9">
        <v>-6321</v>
      </c>
      <c r="DN51" s="9">
        <v>0</v>
      </c>
      <c r="DO51" s="9">
        <v>430667</v>
      </c>
    </row>
    <row r="52" spans="1:119" ht="15">
      <c r="A52" s="9">
        <v>777</v>
      </c>
      <c r="B52" s="9" t="s">
        <v>208</v>
      </c>
      <c r="C52" s="9">
        <v>3508</v>
      </c>
      <c r="D52" s="9">
        <v>3477</v>
      </c>
      <c r="E52" s="9">
        <v>6985</v>
      </c>
      <c r="F52" s="9">
        <v>3493</v>
      </c>
      <c r="G52" s="9">
        <v>18</v>
      </c>
      <c r="H52" s="9">
        <v>0</v>
      </c>
      <c r="I52" s="9">
        <v>3511</v>
      </c>
      <c r="J52" s="9">
        <v>40080726</v>
      </c>
      <c r="K52" s="9">
        <v>18905514</v>
      </c>
      <c r="L52" s="9">
        <v>17919397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3255815</v>
      </c>
      <c r="S52" s="9">
        <v>39946214</v>
      </c>
      <c r="T52" s="9">
        <v>2201599</v>
      </c>
      <c r="U52" s="9">
        <v>0</v>
      </c>
      <c r="V52" s="9">
        <v>0</v>
      </c>
      <c r="W52" s="9">
        <v>37744615</v>
      </c>
      <c r="X52" s="9">
        <v>3255815</v>
      </c>
      <c r="Y52" s="9">
        <v>0</v>
      </c>
      <c r="Z52" s="9">
        <v>34488800</v>
      </c>
      <c r="AA52" s="9">
        <v>2935870</v>
      </c>
      <c r="AB52" s="9">
        <v>2201599</v>
      </c>
      <c r="AC52" s="9">
        <v>731771</v>
      </c>
      <c r="AD52" s="9">
        <v>0</v>
      </c>
      <c r="AE52" s="9">
        <v>0</v>
      </c>
      <c r="AF52" s="9">
        <v>2500</v>
      </c>
      <c r="AG52" s="9">
        <v>3034060.8</v>
      </c>
      <c r="AH52" s="9">
        <v>0</v>
      </c>
      <c r="AI52" s="9">
        <v>0</v>
      </c>
      <c r="AJ52" s="9">
        <v>0</v>
      </c>
      <c r="AK52" s="9">
        <v>3031560.8</v>
      </c>
      <c r="AL52" s="9">
        <v>37520360.8</v>
      </c>
      <c r="AM52" s="9">
        <v>0</v>
      </c>
      <c r="AN52" s="9">
        <v>0</v>
      </c>
      <c r="AO52" s="9">
        <v>37520360.8</v>
      </c>
      <c r="AP52" s="9">
        <v>37520360.8</v>
      </c>
      <c r="AQ52" s="9">
        <v>1000</v>
      </c>
      <c r="AR52" s="9">
        <v>3511000</v>
      </c>
      <c r="AS52" s="9">
        <v>3511000</v>
      </c>
      <c r="AT52" s="9">
        <v>9653</v>
      </c>
      <c r="AU52" s="9">
        <v>33891683</v>
      </c>
      <c r="AV52" s="9">
        <v>30380683</v>
      </c>
      <c r="AW52" s="9">
        <v>3628677.799999997</v>
      </c>
      <c r="AX52" s="9">
        <v>574324</v>
      </c>
      <c r="AY52" s="9">
        <v>2016451491</v>
      </c>
      <c r="AZ52" s="9">
        <v>1930000</v>
      </c>
      <c r="BA52" s="9">
        <v>6776230000</v>
      </c>
      <c r="BB52" s="9">
        <v>0.00051813</v>
      </c>
      <c r="BC52" s="9">
        <v>4759778509</v>
      </c>
      <c r="BD52" s="9">
        <v>2466184.04</v>
      </c>
      <c r="BE52" s="9">
        <v>948135</v>
      </c>
      <c r="BF52" s="9">
        <v>3328901985</v>
      </c>
      <c r="BG52" s="9">
        <v>0.00912634</v>
      </c>
      <c r="BH52" s="9">
        <v>1312450494</v>
      </c>
      <c r="BI52" s="9">
        <v>11977869.44</v>
      </c>
      <c r="BJ52" s="9">
        <v>564032</v>
      </c>
      <c r="BK52" s="9">
        <v>1980316352</v>
      </c>
      <c r="BL52" s="9">
        <v>0.00183237</v>
      </c>
      <c r="BM52" s="9">
        <v>-36135139</v>
      </c>
      <c r="BN52" s="9">
        <v>-66212.94</v>
      </c>
      <c r="BO52" s="9">
        <v>14377841</v>
      </c>
      <c r="BP52" s="9">
        <v>0</v>
      </c>
      <c r="BQ52" s="9">
        <v>0</v>
      </c>
      <c r="BR52" s="9">
        <v>-207962</v>
      </c>
      <c r="BS52" s="9">
        <v>-101</v>
      </c>
      <c r="BT52" s="9">
        <v>0</v>
      </c>
      <c r="BU52" s="9">
        <v>14169778</v>
      </c>
      <c r="BV52" s="9">
        <v>1962322</v>
      </c>
      <c r="BW52" s="9">
        <v>0</v>
      </c>
      <c r="BX52" s="9">
        <v>-28383</v>
      </c>
      <c r="BY52" s="9">
        <v>0</v>
      </c>
      <c r="BZ52" s="9">
        <v>1933939</v>
      </c>
      <c r="CA52" s="9">
        <v>1</v>
      </c>
      <c r="CB52" s="9">
        <v>16103718</v>
      </c>
      <c r="CC52" s="9">
        <v>0</v>
      </c>
      <c r="CD52" s="9">
        <v>16103718</v>
      </c>
      <c r="CE52" s="9">
        <v>3511</v>
      </c>
      <c r="CF52" s="9">
        <v>0</v>
      </c>
      <c r="CG52" s="9">
        <v>3511</v>
      </c>
      <c r="CH52" s="9">
        <v>34488800</v>
      </c>
      <c r="CI52" s="9">
        <v>3031560.8</v>
      </c>
      <c r="CJ52" s="9">
        <v>0</v>
      </c>
      <c r="CK52" s="9">
        <v>37520360.8</v>
      </c>
      <c r="CL52" s="9">
        <v>10686.52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4095.08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18155735.92</v>
      </c>
      <c r="DB52" s="9">
        <v>0</v>
      </c>
      <c r="DC52" s="9">
        <v>0</v>
      </c>
      <c r="DD52" s="9">
        <v>0</v>
      </c>
      <c r="DE52" s="9">
        <v>0</v>
      </c>
      <c r="DF52" s="9">
        <v>18155735.92</v>
      </c>
      <c r="DG52" s="9">
        <v>16340162.328000002</v>
      </c>
      <c r="DH52" s="9">
        <v>0</v>
      </c>
      <c r="DI52" s="9">
        <v>16340162.328000002</v>
      </c>
      <c r="DJ52" s="9">
        <v>1962322</v>
      </c>
      <c r="DK52" s="9">
        <v>1962322</v>
      </c>
      <c r="DL52" s="9">
        <v>0</v>
      </c>
      <c r="DM52" s="9">
        <v>-28383</v>
      </c>
      <c r="DN52" s="9">
        <v>0</v>
      </c>
      <c r="DO52" s="9">
        <v>1933939</v>
      </c>
    </row>
    <row r="53" spans="1:119" ht="15">
      <c r="A53" s="9">
        <v>840</v>
      </c>
      <c r="B53" s="9" t="s">
        <v>209</v>
      </c>
      <c r="C53" s="9">
        <v>200</v>
      </c>
      <c r="D53" s="9">
        <v>198</v>
      </c>
      <c r="E53" s="9">
        <v>398</v>
      </c>
      <c r="F53" s="9">
        <v>199</v>
      </c>
      <c r="G53" s="9">
        <v>0</v>
      </c>
      <c r="H53" s="9">
        <v>0</v>
      </c>
      <c r="I53" s="9">
        <v>199</v>
      </c>
      <c r="J53" s="9">
        <v>2963158</v>
      </c>
      <c r="K53" s="9">
        <v>890621</v>
      </c>
      <c r="L53" s="9">
        <v>940884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1131653</v>
      </c>
      <c r="S53" s="9">
        <v>2963158</v>
      </c>
      <c r="T53" s="9">
        <v>0</v>
      </c>
      <c r="U53" s="9">
        <v>0</v>
      </c>
      <c r="V53" s="9">
        <v>0</v>
      </c>
      <c r="W53" s="9">
        <v>2963158</v>
      </c>
      <c r="X53" s="9">
        <v>1131653</v>
      </c>
      <c r="Y53" s="9">
        <v>0</v>
      </c>
      <c r="Z53" s="9">
        <v>1831505</v>
      </c>
      <c r="AA53" s="9">
        <v>239652</v>
      </c>
      <c r="AB53" s="9">
        <v>0</v>
      </c>
      <c r="AC53" s="9">
        <v>239644</v>
      </c>
      <c r="AD53" s="9">
        <v>0</v>
      </c>
      <c r="AE53" s="9">
        <v>0</v>
      </c>
      <c r="AF53" s="9">
        <v>8</v>
      </c>
      <c r="AG53" s="9">
        <v>244000</v>
      </c>
      <c r="AH53" s="9">
        <v>0</v>
      </c>
      <c r="AI53" s="9">
        <v>0</v>
      </c>
      <c r="AJ53" s="9">
        <v>0</v>
      </c>
      <c r="AK53" s="9">
        <v>243992</v>
      </c>
      <c r="AL53" s="9">
        <v>2075497</v>
      </c>
      <c r="AM53" s="9">
        <v>0</v>
      </c>
      <c r="AN53" s="9">
        <v>0</v>
      </c>
      <c r="AO53" s="9">
        <v>2075497</v>
      </c>
      <c r="AP53" s="9">
        <v>2075497</v>
      </c>
      <c r="AQ53" s="9">
        <v>1000</v>
      </c>
      <c r="AR53" s="9">
        <v>199000</v>
      </c>
      <c r="AS53" s="9">
        <v>199000</v>
      </c>
      <c r="AT53" s="9">
        <v>9653</v>
      </c>
      <c r="AU53" s="9">
        <v>1920947</v>
      </c>
      <c r="AV53" s="9">
        <v>1721947</v>
      </c>
      <c r="AW53" s="9">
        <v>154550</v>
      </c>
      <c r="AX53" s="9">
        <v>579400</v>
      </c>
      <c r="AY53" s="9">
        <v>115300512</v>
      </c>
      <c r="AZ53" s="9">
        <v>1930000</v>
      </c>
      <c r="BA53" s="9">
        <v>384070000</v>
      </c>
      <c r="BB53" s="9">
        <v>0.00051813</v>
      </c>
      <c r="BC53" s="9">
        <v>268769488</v>
      </c>
      <c r="BD53" s="9">
        <v>139257.53</v>
      </c>
      <c r="BE53" s="9">
        <v>948135</v>
      </c>
      <c r="BF53" s="9">
        <v>188678865</v>
      </c>
      <c r="BG53" s="9">
        <v>0.00912634</v>
      </c>
      <c r="BH53" s="9">
        <v>73378353</v>
      </c>
      <c r="BI53" s="9">
        <v>669675.8</v>
      </c>
      <c r="BJ53" s="9">
        <v>564032</v>
      </c>
      <c r="BK53" s="9">
        <v>112242368</v>
      </c>
      <c r="BL53" s="9">
        <v>0.00137693</v>
      </c>
      <c r="BM53" s="9">
        <v>-3058144</v>
      </c>
      <c r="BN53" s="9">
        <v>-4210.85</v>
      </c>
      <c r="BO53" s="9">
        <v>804722</v>
      </c>
      <c r="BP53" s="9">
        <v>0</v>
      </c>
      <c r="BQ53" s="9">
        <v>0</v>
      </c>
      <c r="BR53" s="9">
        <v>-11640</v>
      </c>
      <c r="BS53" s="9">
        <v>-6</v>
      </c>
      <c r="BT53" s="9">
        <v>0</v>
      </c>
      <c r="BU53" s="9">
        <v>793076</v>
      </c>
      <c r="BV53" s="9">
        <v>34791</v>
      </c>
      <c r="BW53" s="9">
        <v>0</v>
      </c>
      <c r="BX53" s="9">
        <v>-503</v>
      </c>
      <c r="BY53" s="9">
        <v>0</v>
      </c>
      <c r="BZ53" s="9">
        <v>34288</v>
      </c>
      <c r="CA53" s="9">
        <v>1</v>
      </c>
      <c r="CB53" s="9">
        <v>827365</v>
      </c>
      <c r="CC53" s="9">
        <v>0</v>
      </c>
      <c r="CD53" s="9">
        <v>827365</v>
      </c>
      <c r="CE53" s="9">
        <v>199</v>
      </c>
      <c r="CF53" s="9">
        <v>0</v>
      </c>
      <c r="CG53" s="9">
        <v>199</v>
      </c>
      <c r="CH53" s="9">
        <v>1831505</v>
      </c>
      <c r="CI53" s="9">
        <v>243992</v>
      </c>
      <c r="CJ53" s="9">
        <v>0</v>
      </c>
      <c r="CK53" s="9">
        <v>2075497</v>
      </c>
      <c r="CL53" s="9">
        <v>10429.63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4043.83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932792.41</v>
      </c>
      <c r="DB53" s="9">
        <v>0</v>
      </c>
      <c r="DC53" s="9">
        <v>0</v>
      </c>
      <c r="DD53" s="9">
        <v>0</v>
      </c>
      <c r="DE53" s="9">
        <v>0</v>
      </c>
      <c r="DF53" s="9">
        <v>932792.41</v>
      </c>
      <c r="DG53" s="9">
        <v>839513.169</v>
      </c>
      <c r="DH53" s="9">
        <v>0</v>
      </c>
      <c r="DI53" s="9">
        <v>839513.169</v>
      </c>
      <c r="DJ53" s="9">
        <v>34791</v>
      </c>
      <c r="DK53" s="9">
        <v>34791</v>
      </c>
      <c r="DL53" s="9">
        <v>0</v>
      </c>
      <c r="DM53" s="9">
        <v>-503</v>
      </c>
      <c r="DN53" s="9">
        <v>0</v>
      </c>
      <c r="DO53" s="9">
        <v>34288</v>
      </c>
    </row>
    <row r="54" spans="1:119" ht="15">
      <c r="A54" s="9">
        <v>870</v>
      </c>
      <c r="B54" s="9" t="s">
        <v>210</v>
      </c>
      <c r="C54" s="9">
        <v>887</v>
      </c>
      <c r="D54" s="9">
        <v>884</v>
      </c>
      <c r="E54" s="9">
        <v>1771</v>
      </c>
      <c r="F54" s="9">
        <v>886</v>
      </c>
      <c r="G54" s="9">
        <v>11</v>
      </c>
      <c r="H54" s="9">
        <v>0</v>
      </c>
      <c r="I54" s="9">
        <v>897</v>
      </c>
      <c r="J54" s="9">
        <v>8684295</v>
      </c>
      <c r="K54" s="9">
        <v>1799805</v>
      </c>
      <c r="L54" s="9">
        <v>5841679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1042811</v>
      </c>
      <c r="S54" s="9">
        <v>9263607</v>
      </c>
      <c r="T54" s="9">
        <v>60000</v>
      </c>
      <c r="U54" s="9">
        <v>0</v>
      </c>
      <c r="V54" s="9">
        <v>200</v>
      </c>
      <c r="W54" s="9">
        <v>9203407</v>
      </c>
      <c r="X54" s="9">
        <v>1042811</v>
      </c>
      <c r="Y54" s="9">
        <v>0</v>
      </c>
      <c r="Z54" s="9">
        <v>8160596</v>
      </c>
      <c r="AA54" s="9">
        <v>409841</v>
      </c>
      <c r="AB54" s="9">
        <v>60000</v>
      </c>
      <c r="AC54" s="9">
        <v>349591</v>
      </c>
      <c r="AD54" s="9">
        <v>0</v>
      </c>
      <c r="AE54" s="9">
        <v>0</v>
      </c>
      <c r="AF54" s="9">
        <v>250</v>
      </c>
      <c r="AG54" s="9">
        <v>407911</v>
      </c>
      <c r="AH54" s="9">
        <v>0</v>
      </c>
      <c r="AI54" s="9">
        <v>0</v>
      </c>
      <c r="AJ54" s="9">
        <v>0</v>
      </c>
      <c r="AK54" s="9">
        <v>407661</v>
      </c>
      <c r="AL54" s="9">
        <v>8568257</v>
      </c>
      <c r="AM54" s="9">
        <v>0</v>
      </c>
      <c r="AN54" s="9">
        <v>0</v>
      </c>
      <c r="AO54" s="9">
        <v>8568257</v>
      </c>
      <c r="AP54" s="9">
        <v>8568257</v>
      </c>
      <c r="AQ54" s="9">
        <v>1000</v>
      </c>
      <c r="AR54" s="9">
        <v>897000</v>
      </c>
      <c r="AS54" s="9">
        <v>897000</v>
      </c>
      <c r="AT54" s="9">
        <v>9653</v>
      </c>
      <c r="AU54" s="9">
        <v>8658741</v>
      </c>
      <c r="AV54" s="9">
        <v>7671257</v>
      </c>
      <c r="AW54" s="9">
        <v>0</v>
      </c>
      <c r="AX54" s="9">
        <v>336741</v>
      </c>
      <c r="AY54" s="9">
        <v>302056459</v>
      </c>
      <c r="AZ54" s="9">
        <v>1930000</v>
      </c>
      <c r="BA54" s="9">
        <v>1731210000</v>
      </c>
      <c r="BB54" s="9">
        <v>0.00051813</v>
      </c>
      <c r="BC54" s="9">
        <v>1429153541</v>
      </c>
      <c r="BD54" s="9">
        <v>740487.32</v>
      </c>
      <c r="BE54" s="9">
        <v>948135</v>
      </c>
      <c r="BF54" s="9">
        <v>850477095</v>
      </c>
      <c r="BG54" s="9">
        <v>0.00901995</v>
      </c>
      <c r="BH54" s="9">
        <v>548420636</v>
      </c>
      <c r="BI54" s="9">
        <v>4946726.72</v>
      </c>
      <c r="BJ54" s="9">
        <v>564032</v>
      </c>
      <c r="BK54" s="9">
        <v>505936704</v>
      </c>
      <c r="BL54" s="9">
        <v>0</v>
      </c>
      <c r="BM54" s="9">
        <v>203880245</v>
      </c>
      <c r="BN54" s="9">
        <v>0</v>
      </c>
      <c r="BO54" s="9">
        <v>5687214</v>
      </c>
      <c r="BP54" s="9">
        <v>0</v>
      </c>
      <c r="BQ54" s="9">
        <v>0</v>
      </c>
      <c r="BR54" s="9">
        <v>-82260</v>
      </c>
      <c r="BS54" s="9">
        <v>-287</v>
      </c>
      <c r="BT54" s="9">
        <v>0</v>
      </c>
      <c r="BU54" s="9">
        <v>5604667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4</v>
      </c>
      <c r="CB54" s="9">
        <v>5604671</v>
      </c>
      <c r="CC54" s="9">
        <v>0</v>
      </c>
      <c r="CD54" s="9">
        <v>5604671</v>
      </c>
      <c r="CE54" s="9">
        <v>897</v>
      </c>
      <c r="CF54" s="9">
        <v>0</v>
      </c>
      <c r="CG54" s="9">
        <v>897</v>
      </c>
      <c r="CH54" s="9">
        <v>8160596</v>
      </c>
      <c r="CI54" s="9">
        <v>407661</v>
      </c>
      <c r="CJ54" s="9">
        <v>0</v>
      </c>
      <c r="CK54" s="9">
        <v>8568257</v>
      </c>
      <c r="CL54" s="9">
        <v>9552.13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6340.26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5918835.07</v>
      </c>
      <c r="DB54" s="9">
        <v>0</v>
      </c>
      <c r="DC54" s="9">
        <v>0</v>
      </c>
      <c r="DD54" s="9">
        <v>0</v>
      </c>
      <c r="DE54" s="9">
        <v>0</v>
      </c>
      <c r="DF54" s="9">
        <v>5918835.07</v>
      </c>
      <c r="DG54" s="9">
        <v>5326951.563</v>
      </c>
      <c r="DH54" s="9">
        <v>0</v>
      </c>
      <c r="DI54" s="9">
        <v>5687214.04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</row>
    <row r="55" spans="1:119" ht="15">
      <c r="A55" s="9">
        <v>882</v>
      </c>
      <c r="B55" s="9" t="s">
        <v>211</v>
      </c>
      <c r="C55" s="9">
        <v>436</v>
      </c>
      <c r="D55" s="9">
        <v>397</v>
      </c>
      <c r="E55" s="9">
        <v>833</v>
      </c>
      <c r="F55" s="9">
        <v>417</v>
      </c>
      <c r="G55" s="9">
        <v>10</v>
      </c>
      <c r="H55" s="9">
        <v>0</v>
      </c>
      <c r="I55" s="9">
        <v>427</v>
      </c>
      <c r="J55" s="9">
        <v>5122349</v>
      </c>
      <c r="K55" s="9">
        <v>1871898</v>
      </c>
      <c r="L55" s="9">
        <v>2571335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679116</v>
      </c>
      <c r="S55" s="9">
        <v>5122349</v>
      </c>
      <c r="T55" s="9">
        <v>0</v>
      </c>
      <c r="U55" s="9">
        <v>0</v>
      </c>
      <c r="V55" s="9">
        <v>0</v>
      </c>
      <c r="W55" s="9">
        <v>5122349</v>
      </c>
      <c r="X55" s="9">
        <v>679116</v>
      </c>
      <c r="Y55" s="9">
        <v>0</v>
      </c>
      <c r="Z55" s="9">
        <v>4443233</v>
      </c>
      <c r="AA55" s="9">
        <v>161229.16</v>
      </c>
      <c r="AB55" s="9">
        <v>0</v>
      </c>
      <c r="AC55" s="9">
        <v>125000</v>
      </c>
      <c r="AD55" s="9">
        <v>0</v>
      </c>
      <c r="AE55" s="9">
        <v>0</v>
      </c>
      <c r="AF55" s="9">
        <v>36229.16</v>
      </c>
      <c r="AG55" s="9">
        <v>161229.16</v>
      </c>
      <c r="AH55" s="9">
        <v>0</v>
      </c>
      <c r="AI55" s="9">
        <v>0</v>
      </c>
      <c r="AJ55" s="9">
        <v>0</v>
      </c>
      <c r="AK55" s="9">
        <v>125000</v>
      </c>
      <c r="AL55" s="9">
        <v>4568233</v>
      </c>
      <c r="AM55" s="9">
        <v>0</v>
      </c>
      <c r="AN55" s="9">
        <v>0</v>
      </c>
      <c r="AO55" s="9">
        <v>4568233</v>
      </c>
      <c r="AP55" s="9">
        <v>4568233</v>
      </c>
      <c r="AQ55" s="9">
        <v>1000</v>
      </c>
      <c r="AR55" s="9">
        <v>427000</v>
      </c>
      <c r="AS55" s="9">
        <v>427000</v>
      </c>
      <c r="AT55" s="9">
        <v>9653</v>
      </c>
      <c r="AU55" s="9">
        <v>4121831</v>
      </c>
      <c r="AV55" s="9">
        <v>3694831</v>
      </c>
      <c r="AW55" s="9">
        <v>446402</v>
      </c>
      <c r="AX55" s="9">
        <v>474894</v>
      </c>
      <c r="AY55" s="9">
        <v>202779915</v>
      </c>
      <c r="AZ55" s="9">
        <v>1930000</v>
      </c>
      <c r="BA55" s="9">
        <v>824110000</v>
      </c>
      <c r="BB55" s="9">
        <v>0.00051813</v>
      </c>
      <c r="BC55" s="9">
        <v>621330085</v>
      </c>
      <c r="BD55" s="9">
        <v>321929.76</v>
      </c>
      <c r="BE55" s="9">
        <v>948135</v>
      </c>
      <c r="BF55" s="9">
        <v>404853645</v>
      </c>
      <c r="BG55" s="9">
        <v>0.00912634</v>
      </c>
      <c r="BH55" s="9">
        <v>202073730</v>
      </c>
      <c r="BI55" s="9">
        <v>1844193.57</v>
      </c>
      <c r="BJ55" s="9">
        <v>564032</v>
      </c>
      <c r="BK55" s="9">
        <v>240841664</v>
      </c>
      <c r="BL55" s="9">
        <v>0.00185351</v>
      </c>
      <c r="BM55" s="9">
        <v>38061749</v>
      </c>
      <c r="BN55" s="9">
        <v>70547.83</v>
      </c>
      <c r="BO55" s="9">
        <v>2236671</v>
      </c>
      <c r="BP55" s="9">
        <v>0</v>
      </c>
      <c r="BQ55" s="9">
        <v>0</v>
      </c>
      <c r="BR55" s="9">
        <v>-32351</v>
      </c>
      <c r="BS55" s="9">
        <v>-10</v>
      </c>
      <c r="BT55" s="9">
        <v>0</v>
      </c>
      <c r="BU55" s="9">
        <v>2204310</v>
      </c>
      <c r="BV55" s="9">
        <v>108076</v>
      </c>
      <c r="BW55" s="9">
        <v>0</v>
      </c>
      <c r="BX55" s="9">
        <v>-1563</v>
      </c>
      <c r="BY55" s="9">
        <v>0</v>
      </c>
      <c r="BZ55" s="9">
        <v>106513</v>
      </c>
      <c r="CA55" s="9">
        <v>0</v>
      </c>
      <c r="CB55" s="9">
        <v>2310823</v>
      </c>
      <c r="CC55" s="9">
        <v>0</v>
      </c>
      <c r="CD55" s="9">
        <v>2310823</v>
      </c>
      <c r="CE55" s="9">
        <v>427</v>
      </c>
      <c r="CF55" s="9">
        <v>0</v>
      </c>
      <c r="CG55" s="9">
        <v>427</v>
      </c>
      <c r="CH55" s="9">
        <v>4443233</v>
      </c>
      <c r="CI55" s="9">
        <v>125000</v>
      </c>
      <c r="CJ55" s="9">
        <v>0</v>
      </c>
      <c r="CK55" s="9">
        <v>4568233</v>
      </c>
      <c r="CL55" s="9">
        <v>10698.44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5238.11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2605274.83</v>
      </c>
      <c r="DB55" s="9">
        <v>0</v>
      </c>
      <c r="DC55" s="9">
        <v>0</v>
      </c>
      <c r="DD55" s="9">
        <v>0</v>
      </c>
      <c r="DE55" s="9">
        <v>0</v>
      </c>
      <c r="DF55" s="9">
        <v>2605274.83</v>
      </c>
      <c r="DG55" s="9">
        <v>2344747.347</v>
      </c>
      <c r="DH55" s="9">
        <v>0</v>
      </c>
      <c r="DI55" s="9">
        <v>2344747.347</v>
      </c>
      <c r="DJ55" s="9">
        <v>108076</v>
      </c>
      <c r="DK55" s="9">
        <v>108076</v>
      </c>
      <c r="DL55" s="9">
        <v>0</v>
      </c>
      <c r="DM55" s="9">
        <v>-1563</v>
      </c>
      <c r="DN55" s="9">
        <v>0</v>
      </c>
      <c r="DO55" s="9">
        <v>106513</v>
      </c>
    </row>
    <row r="56" spans="1:119" ht="15">
      <c r="A56" s="9">
        <v>896</v>
      </c>
      <c r="B56" s="9" t="s">
        <v>212</v>
      </c>
      <c r="C56" s="9">
        <v>889</v>
      </c>
      <c r="D56" s="9">
        <v>891</v>
      </c>
      <c r="E56" s="9">
        <v>1780</v>
      </c>
      <c r="F56" s="9">
        <v>890</v>
      </c>
      <c r="G56" s="9">
        <v>34</v>
      </c>
      <c r="H56" s="9">
        <v>0</v>
      </c>
      <c r="I56" s="9">
        <v>924</v>
      </c>
      <c r="J56" s="9">
        <v>10350274</v>
      </c>
      <c r="K56" s="9">
        <v>5906751</v>
      </c>
      <c r="L56" s="9">
        <v>3494052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949471</v>
      </c>
      <c r="S56" s="9">
        <v>10242419</v>
      </c>
      <c r="T56" s="9">
        <v>0</v>
      </c>
      <c r="U56" s="9">
        <v>0</v>
      </c>
      <c r="V56" s="9">
        <v>0</v>
      </c>
      <c r="W56" s="9">
        <v>10242419</v>
      </c>
      <c r="X56" s="9">
        <v>949471</v>
      </c>
      <c r="Y56" s="9">
        <v>0</v>
      </c>
      <c r="Z56" s="9">
        <v>9292948</v>
      </c>
      <c r="AA56" s="9">
        <v>1750680</v>
      </c>
      <c r="AB56" s="9">
        <v>0</v>
      </c>
      <c r="AC56" s="9">
        <v>1750680</v>
      </c>
      <c r="AD56" s="9">
        <v>0</v>
      </c>
      <c r="AE56" s="9">
        <v>0</v>
      </c>
      <c r="AF56" s="9">
        <v>0</v>
      </c>
      <c r="AG56" s="9">
        <v>1789260</v>
      </c>
      <c r="AH56" s="9">
        <v>5630</v>
      </c>
      <c r="AI56" s="9">
        <v>0</v>
      </c>
      <c r="AJ56" s="9">
        <v>0</v>
      </c>
      <c r="AK56" s="9">
        <v>1794890</v>
      </c>
      <c r="AL56" s="9">
        <v>11087838</v>
      </c>
      <c r="AM56" s="9">
        <v>0</v>
      </c>
      <c r="AN56" s="9">
        <v>0</v>
      </c>
      <c r="AO56" s="9">
        <v>11087838</v>
      </c>
      <c r="AP56" s="9">
        <v>11087838</v>
      </c>
      <c r="AQ56" s="9">
        <v>1000</v>
      </c>
      <c r="AR56" s="9">
        <v>924000</v>
      </c>
      <c r="AS56" s="9">
        <v>924000</v>
      </c>
      <c r="AT56" s="9">
        <v>9653</v>
      </c>
      <c r="AU56" s="9">
        <v>8919372</v>
      </c>
      <c r="AV56" s="9">
        <v>7995372</v>
      </c>
      <c r="AW56" s="9">
        <v>2168466</v>
      </c>
      <c r="AX56" s="9">
        <v>641480</v>
      </c>
      <c r="AY56" s="9">
        <v>592727245</v>
      </c>
      <c r="AZ56" s="9">
        <v>1930000</v>
      </c>
      <c r="BA56" s="9">
        <v>1783320000</v>
      </c>
      <c r="BB56" s="9">
        <v>0.00051813</v>
      </c>
      <c r="BC56" s="9">
        <v>1190592755</v>
      </c>
      <c r="BD56" s="9">
        <v>616881.82</v>
      </c>
      <c r="BE56" s="9">
        <v>948135</v>
      </c>
      <c r="BF56" s="9">
        <v>876076740</v>
      </c>
      <c r="BG56" s="9">
        <v>0.00912634</v>
      </c>
      <c r="BH56" s="9">
        <v>283349495</v>
      </c>
      <c r="BI56" s="9">
        <v>2585943.83</v>
      </c>
      <c r="BJ56" s="9">
        <v>564032</v>
      </c>
      <c r="BK56" s="9">
        <v>521165568</v>
      </c>
      <c r="BL56" s="9">
        <v>0.0041608</v>
      </c>
      <c r="BM56" s="9">
        <v>-71561677</v>
      </c>
      <c r="BN56" s="9">
        <v>-297753.83</v>
      </c>
      <c r="BO56" s="9">
        <v>2905072</v>
      </c>
      <c r="BP56" s="9">
        <v>0</v>
      </c>
      <c r="BQ56" s="9">
        <v>0</v>
      </c>
      <c r="BR56" s="9">
        <v>-42019</v>
      </c>
      <c r="BS56" s="9">
        <v>-30</v>
      </c>
      <c r="BT56" s="9">
        <v>0</v>
      </c>
      <c r="BU56" s="9">
        <v>2863023</v>
      </c>
      <c r="BV56" s="9">
        <v>280998</v>
      </c>
      <c r="BW56" s="9">
        <v>0</v>
      </c>
      <c r="BX56" s="9">
        <v>-4064</v>
      </c>
      <c r="BY56" s="9">
        <v>0</v>
      </c>
      <c r="BZ56" s="9">
        <v>276934</v>
      </c>
      <c r="CA56" s="9">
        <v>1</v>
      </c>
      <c r="CB56" s="9">
        <v>3139958</v>
      </c>
      <c r="CC56" s="9">
        <v>0</v>
      </c>
      <c r="CD56" s="9">
        <v>3139958</v>
      </c>
      <c r="CE56" s="9">
        <v>924</v>
      </c>
      <c r="CF56" s="9">
        <v>0</v>
      </c>
      <c r="CG56" s="9">
        <v>924</v>
      </c>
      <c r="CH56" s="9">
        <v>9292948</v>
      </c>
      <c r="CI56" s="9">
        <v>1794890</v>
      </c>
      <c r="CJ56" s="9">
        <v>0</v>
      </c>
      <c r="CK56" s="9">
        <v>11087838</v>
      </c>
      <c r="CL56" s="9">
        <v>11999.82</v>
      </c>
      <c r="CM56" s="9"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3144.02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3540077.05</v>
      </c>
      <c r="DB56" s="9">
        <v>0</v>
      </c>
      <c r="DC56" s="9">
        <v>0</v>
      </c>
      <c r="DD56" s="9">
        <v>0</v>
      </c>
      <c r="DE56" s="9">
        <v>0</v>
      </c>
      <c r="DF56" s="9">
        <v>3540077.05</v>
      </c>
      <c r="DG56" s="9">
        <v>3186069.3449999997</v>
      </c>
      <c r="DH56" s="9">
        <v>0</v>
      </c>
      <c r="DI56" s="9">
        <v>3186069.3449999997</v>
      </c>
      <c r="DJ56" s="9">
        <v>280998</v>
      </c>
      <c r="DK56" s="9">
        <v>280998</v>
      </c>
      <c r="DL56" s="9">
        <v>0</v>
      </c>
      <c r="DM56" s="9">
        <v>-4064</v>
      </c>
      <c r="DN56" s="9">
        <v>0</v>
      </c>
      <c r="DO56" s="9">
        <v>276934</v>
      </c>
    </row>
    <row r="57" spans="1:119" ht="15">
      <c r="A57" s="9">
        <v>903</v>
      </c>
      <c r="B57" s="9" t="s">
        <v>213</v>
      </c>
      <c r="C57" s="9">
        <v>865</v>
      </c>
      <c r="D57" s="9">
        <v>854</v>
      </c>
      <c r="E57" s="9">
        <v>1719</v>
      </c>
      <c r="F57" s="9">
        <v>860</v>
      </c>
      <c r="G57" s="9">
        <v>36</v>
      </c>
      <c r="H57" s="9">
        <v>0</v>
      </c>
      <c r="I57" s="9">
        <v>896</v>
      </c>
      <c r="J57" s="9">
        <v>10236585</v>
      </c>
      <c r="K57" s="9">
        <v>2354651</v>
      </c>
      <c r="L57" s="9">
        <v>5942131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1939803</v>
      </c>
      <c r="S57" s="9">
        <v>9685928</v>
      </c>
      <c r="T57" s="9">
        <v>0</v>
      </c>
      <c r="U57" s="9">
        <v>0</v>
      </c>
      <c r="V57" s="9">
        <v>0</v>
      </c>
      <c r="W57" s="9">
        <v>9685928</v>
      </c>
      <c r="X57" s="9">
        <v>1939803</v>
      </c>
      <c r="Y57" s="9">
        <v>0</v>
      </c>
      <c r="Z57" s="9">
        <v>7746125</v>
      </c>
      <c r="AA57" s="9">
        <v>707825</v>
      </c>
      <c r="AB57" s="9">
        <v>0</v>
      </c>
      <c r="AC57" s="9">
        <v>705825</v>
      </c>
      <c r="AD57" s="9">
        <v>0</v>
      </c>
      <c r="AE57" s="9">
        <v>0</v>
      </c>
      <c r="AF57" s="9">
        <v>2000</v>
      </c>
      <c r="AG57" s="9">
        <v>716388</v>
      </c>
      <c r="AH57" s="9">
        <v>0</v>
      </c>
      <c r="AI57" s="9">
        <v>0</v>
      </c>
      <c r="AJ57" s="9">
        <v>0</v>
      </c>
      <c r="AK57" s="9">
        <v>714388</v>
      </c>
      <c r="AL57" s="9">
        <v>8460513</v>
      </c>
      <c r="AM57" s="9">
        <v>0</v>
      </c>
      <c r="AN57" s="9">
        <v>0</v>
      </c>
      <c r="AO57" s="9">
        <v>8460513</v>
      </c>
      <c r="AP57" s="9">
        <v>8460513</v>
      </c>
      <c r="AQ57" s="9">
        <v>1000</v>
      </c>
      <c r="AR57" s="9">
        <v>896000</v>
      </c>
      <c r="AS57" s="9">
        <v>896000</v>
      </c>
      <c r="AT57" s="9">
        <v>9653</v>
      </c>
      <c r="AU57" s="9">
        <v>8649088</v>
      </c>
      <c r="AV57" s="9">
        <v>7564513</v>
      </c>
      <c r="AW57" s="9">
        <v>0</v>
      </c>
      <c r="AX57" s="9">
        <v>334948</v>
      </c>
      <c r="AY57" s="9">
        <v>300113118</v>
      </c>
      <c r="AZ57" s="9">
        <v>1930000</v>
      </c>
      <c r="BA57" s="9">
        <v>1729280000</v>
      </c>
      <c r="BB57" s="9">
        <v>0.00051813</v>
      </c>
      <c r="BC57" s="9">
        <v>1429166882</v>
      </c>
      <c r="BD57" s="9">
        <v>740494.24</v>
      </c>
      <c r="BE57" s="9">
        <v>948135</v>
      </c>
      <c r="BF57" s="9">
        <v>849528960</v>
      </c>
      <c r="BG57" s="9">
        <v>0.00890436</v>
      </c>
      <c r="BH57" s="9">
        <v>549415842</v>
      </c>
      <c r="BI57" s="9">
        <v>4892196.45</v>
      </c>
      <c r="BJ57" s="9">
        <v>564032</v>
      </c>
      <c r="BK57" s="9">
        <v>505372672</v>
      </c>
      <c r="BL57" s="9">
        <v>0</v>
      </c>
      <c r="BM57" s="9">
        <v>205259554</v>
      </c>
      <c r="BN57" s="9">
        <v>0</v>
      </c>
      <c r="BO57" s="9">
        <v>5632691</v>
      </c>
      <c r="BP57" s="9">
        <v>0</v>
      </c>
      <c r="BQ57" s="9">
        <v>0</v>
      </c>
      <c r="BR57" s="9">
        <v>-81471</v>
      </c>
      <c r="BS57" s="9">
        <v>-15</v>
      </c>
      <c r="BT57" s="9">
        <v>0</v>
      </c>
      <c r="BU57" s="9">
        <v>5551205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5551205</v>
      </c>
      <c r="CC57" s="9">
        <v>0</v>
      </c>
      <c r="CD57" s="9">
        <v>5551205</v>
      </c>
      <c r="CE57" s="9">
        <v>896</v>
      </c>
      <c r="CF57" s="9">
        <v>0</v>
      </c>
      <c r="CG57" s="9">
        <v>896</v>
      </c>
      <c r="CH57" s="9">
        <v>7746125</v>
      </c>
      <c r="CI57" s="9">
        <v>714388</v>
      </c>
      <c r="CJ57" s="9">
        <v>0</v>
      </c>
      <c r="CK57" s="9">
        <v>8460513</v>
      </c>
      <c r="CL57" s="9">
        <v>9442.54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6286.49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6020608.94</v>
      </c>
      <c r="DB57" s="9">
        <v>0</v>
      </c>
      <c r="DC57" s="9">
        <v>0</v>
      </c>
      <c r="DD57" s="9">
        <v>0</v>
      </c>
      <c r="DE57" s="9">
        <v>9624</v>
      </c>
      <c r="DF57" s="9">
        <v>6010984.94</v>
      </c>
      <c r="DG57" s="9">
        <v>5409886.446</v>
      </c>
      <c r="DH57" s="9">
        <v>0</v>
      </c>
      <c r="DI57" s="9">
        <v>5632690.69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</row>
    <row r="58" spans="1:119" ht="15">
      <c r="A58" s="9">
        <v>910</v>
      </c>
      <c r="B58" s="9" t="s">
        <v>214</v>
      </c>
      <c r="C58" s="9">
        <v>1455</v>
      </c>
      <c r="D58" s="9">
        <v>1445</v>
      </c>
      <c r="E58" s="9">
        <v>2900</v>
      </c>
      <c r="F58" s="9">
        <v>1450</v>
      </c>
      <c r="G58" s="9">
        <v>29</v>
      </c>
      <c r="H58" s="9">
        <v>0</v>
      </c>
      <c r="I58" s="9">
        <v>1479</v>
      </c>
      <c r="J58" s="9">
        <v>14612500</v>
      </c>
      <c r="K58" s="9">
        <v>6183461</v>
      </c>
      <c r="L58" s="9">
        <v>7465582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963457</v>
      </c>
      <c r="S58" s="9">
        <v>14612500</v>
      </c>
      <c r="T58" s="9">
        <v>101328</v>
      </c>
      <c r="U58" s="9">
        <v>0</v>
      </c>
      <c r="V58" s="9">
        <v>0</v>
      </c>
      <c r="W58" s="9">
        <v>14511172</v>
      </c>
      <c r="X58" s="9">
        <v>963457</v>
      </c>
      <c r="Y58" s="9">
        <v>0</v>
      </c>
      <c r="Z58" s="9">
        <v>13547715</v>
      </c>
      <c r="AA58" s="9">
        <v>1655123</v>
      </c>
      <c r="AB58" s="9">
        <v>101328</v>
      </c>
      <c r="AC58" s="9">
        <v>1553795</v>
      </c>
      <c r="AD58" s="9">
        <v>0</v>
      </c>
      <c r="AE58" s="9">
        <v>0</v>
      </c>
      <c r="AF58" s="9">
        <v>0</v>
      </c>
      <c r="AG58" s="9">
        <v>1717034</v>
      </c>
      <c r="AH58" s="9">
        <v>116673.5</v>
      </c>
      <c r="AI58" s="9">
        <v>0</v>
      </c>
      <c r="AJ58" s="9">
        <v>0</v>
      </c>
      <c r="AK58" s="9">
        <v>1833707.5</v>
      </c>
      <c r="AL58" s="9">
        <v>15381422.5</v>
      </c>
      <c r="AM58" s="9">
        <v>0</v>
      </c>
      <c r="AN58" s="9">
        <v>0</v>
      </c>
      <c r="AO58" s="9">
        <v>15381422.5</v>
      </c>
      <c r="AP58" s="9">
        <v>15381422.5</v>
      </c>
      <c r="AQ58" s="9">
        <v>1000</v>
      </c>
      <c r="AR58" s="9">
        <v>1479000</v>
      </c>
      <c r="AS58" s="9">
        <v>1479000</v>
      </c>
      <c r="AT58" s="9">
        <v>9653</v>
      </c>
      <c r="AU58" s="9">
        <v>14276787</v>
      </c>
      <c r="AV58" s="9">
        <v>12797787</v>
      </c>
      <c r="AW58" s="9">
        <v>1104635.5</v>
      </c>
      <c r="AX58" s="9">
        <v>593664</v>
      </c>
      <c r="AY58" s="9">
        <v>878029774</v>
      </c>
      <c r="AZ58" s="9">
        <v>1930000</v>
      </c>
      <c r="BA58" s="9">
        <v>2854470000</v>
      </c>
      <c r="BB58" s="9">
        <v>0.00051813</v>
      </c>
      <c r="BC58" s="9">
        <v>1976440226</v>
      </c>
      <c r="BD58" s="9">
        <v>1024052.97</v>
      </c>
      <c r="BE58" s="9">
        <v>948135</v>
      </c>
      <c r="BF58" s="9">
        <v>1402291665</v>
      </c>
      <c r="BG58" s="9">
        <v>0.00912634</v>
      </c>
      <c r="BH58" s="9">
        <v>524261891</v>
      </c>
      <c r="BI58" s="9">
        <v>4784592.27</v>
      </c>
      <c r="BJ58" s="9">
        <v>564032</v>
      </c>
      <c r="BK58" s="9">
        <v>834203328</v>
      </c>
      <c r="BL58" s="9">
        <v>0.00132418</v>
      </c>
      <c r="BM58" s="9">
        <v>-43826446</v>
      </c>
      <c r="BN58" s="9">
        <v>-58034.1</v>
      </c>
      <c r="BO58" s="9">
        <v>5750611</v>
      </c>
      <c r="BP58" s="9">
        <v>0</v>
      </c>
      <c r="BQ58" s="9">
        <v>0</v>
      </c>
      <c r="BR58" s="9">
        <v>-83177</v>
      </c>
      <c r="BS58" s="9">
        <v>-43</v>
      </c>
      <c r="BT58" s="9">
        <v>0</v>
      </c>
      <c r="BU58" s="9">
        <v>5667391</v>
      </c>
      <c r="BV58" s="9">
        <v>1058524</v>
      </c>
      <c r="BW58" s="9">
        <v>0</v>
      </c>
      <c r="BX58" s="9">
        <v>-15311</v>
      </c>
      <c r="BY58" s="9">
        <v>0</v>
      </c>
      <c r="BZ58" s="9">
        <v>1043213</v>
      </c>
      <c r="CA58" s="9">
        <v>0</v>
      </c>
      <c r="CB58" s="9">
        <v>6710604</v>
      </c>
      <c r="CC58" s="9">
        <v>0</v>
      </c>
      <c r="CD58" s="9">
        <v>6710604</v>
      </c>
      <c r="CE58" s="9">
        <v>1479</v>
      </c>
      <c r="CF58" s="9">
        <v>0</v>
      </c>
      <c r="CG58" s="9">
        <v>1479</v>
      </c>
      <c r="CH58" s="9">
        <v>13547715</v>
      </c>
      <c r="CI58" s="9">
        <v>1833707.5</v>
      </c>
      <c r="CJ58" s="9">
        <v>0</v>
      </c>
      <c r="CK58" s="9">
        <v>15381422.5</v>
      </c>
      <c r="CL58" s="9">
        <v>10399.88</v>
      </c>
      <c r="CM58" s="9"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3888.18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7565705.34</v>
      </c>
      <c r="DB58" s="9">
        <v>0</v>
      </c>
      <c r="DC58" s="9">
        <v>0</v>
      </c>
      <c r="DD58" s="9">
        <v>0</v>
      </c>
      <c r="DE58" s="9">
        <v>0</v>
      </c>
      <c r="DF58" s="9">
        <v>7565705.34</v>
      </c>
      <c r="DG58" s="9">
        <v>6809134.806</v>
      </c>
      <c r="DH58" s="9">
        <v>0</v>
      </c>
      <c r="DI58" s="9">
        <v>6809134.806</v>
      </c>
      <c r="DJ58" s="9">
        <v>1058524</v>
      </c>
      <c r="DK58" s="9">
        <v>1058524</v>
      </c>
      <c r="DL58" s="9">
        <v>0</v>
      </c>
      <c r="DM58" s="9">
        <v>-15311</v>
      </c>
      <c r="DN58" s="9">
        <v>0</v>
      </c>
      <c r="DO58" s="9">
        <v>1043213</v>
      </c>
    </row>
    <row r="59" spans="1:119" ht="15">
      <c r="A59" s="9">
        <v>980</v>
      </c>
      <c r="B59" s="9" t="s">
        <v>215</v>
      </c>
      <c r="C59" s="9">
        <v>578</v>
      </c>
      <c r="D59" s="9">
        <v>572</v>
      </c>
      <c r="E59" s="9">
        <v>1150</v>
      </c>
      <c r="F59" s="9">
        <v>575</v>
      </c>
      <c r="G59" s="9">
        <v>32</v>
      </c>
      <c r="H59" s="9">
        <v>0</v>
      </c>
      <c r="I59" s="9">
        <v>607</v>
      </c>
      <c r="J59" s="9">
        <v>7114839</v>
      </c>
      <c r="K59" s="9">
        <v>1247104</v>
      </c>
      <c r="L59" s="9">
        <v>4375694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1492041</v>
      </c>
      <c r="S59" s="9">
        <v>7114649</v>
      </c>
      <c r="T59" s="9">
        <v>0</v>
      </c>
      <c r="U59" s="9">
        <v>0</v>
      </c>
      <c r="V59" s="9">
        <v>0</v>
      </c>
      <c r="W59" s="9">
        <v>7114649</v>
      </c>
      <c r="X59" s="9">
        <v>1492041</v>
      </c>
      <c r="Y59" s="9">
        <v>0</v>
      </c>
      <c r="Z59" s="9">
        <v>5622608</v>
      </c>
      <c r="AA59" s="9">
        <v>596635</v>
      </c>
      <c r="AB59" s="9">
        <v>0</v>
      </c>
      <c r="AC59" s="9">
        <v>596535</v>
      </c>
      <c r="AD59" s="9">
        <v>0</v>
      </c>
      <c r="AE59" s="9">
        <v>0</v>
      </c>
      <c r="AF59" s="9">
        <v>100</v>
      </c>
      <c r="AG59" s="9">
        <v>607385</v>
      </c>
      <c r="AH59" s="9">
        <v>0</v>
      </c>
      <c r="AI59" s="9">
        <v>0</v>
      </c>
      <c r="AJ59" s="9">
        <v>0</v>
      </c>
      <c r="AK59" s="9">
        <v>607285</v>
      </c>
      <c r="AL59" s="9">
        <v>6229893</v>
      </c>
      <c r="AM59" s="9">
        <v>0</v>
      </c>
      <c r="AN59" s="9">
        <v>0</v>
      </c>
      <c r="AO59" s="9">
        <v>6229893</v>
      </c>
      <c r="AP59" s="9">
        <v>6229893</v>
      </c>
      <c r="AQ59" s="9">
        <v>1000</v>
      </c>
      <c r="AR59" s="9">
        <v>607000</v>
      </c>
      <c r="AS59" s="9">
        <v>607000</v>
      </c>
      <c r="AT59" s="9">
        <v>9653</v>
      </c>
      <c r="AU59" s="9">
        <v>5859371</v>
      </c>
      <c r="AV59" s="9">
        <v>5252371</v>
      </c>
      <c r="AW59" s="9">
        <v>370522</v>
      </c>
      <c r="AX59" s="9">
        <v>287610</v>
      </c>
      <c r="AY59" s="9">
        <v>174579029</v>
      </c>
      <c r="AZ59" s="9">
        <v>1930000</v>
      </c>
      <c r="BA59" s="9">
        <v>1171510000</v>
      </c>
      <c r="BB59" s="9">
        <v>0.00051813</v>
      </c>
      <c r="BC59" s="9">
        <v>996930971</v>
      </c>
      <c r="BD59" s="9">
        <v>516539.84</v>
      </c>
      <c r="BE59" s="9">
        <v>948135</v>
      </c>
      <c r="BF59" s="9">
        <v>575517945</v>
      </c>
      <c r="BG59" s="9">
        <v>0.00912634</v>
      </c>
      <c r="BH59" s="9">
        <v>400938916</v>
      </c>
      <c r="BI59" s="9">
        <v>3659104.87</v>
      </c>
      <c r="BJ59" s="9">
        <v>564032</v>
      </c>
      <c r="BK59" s="9">
        <v>342367424</v>
      </c>
      <c r="BL59" s="9">
        <v>0.00108223</v>
      </c>
      <c r="BM59" s="9">
        <v>167788395</v>
      </c>
      <c r="BN59" s="9">
        <v>181585.63</v>
      </c>
      <c r="BO59" s="9">
        <v>4357230</v>
      </c>
      <c r="BP59" s="9">
        <v>0</v>
      </c>
      <c r="BQ59" s="9">
        <v>0</v>
      </c>
      <c r="BR59" s="9">
        <v>-63023</v>
      </c>
      <c r="BS59" s="9">
        <v>-9</v>
      </c>
      <c r="BT59" s="9">
        <v>0</v>
      </c>
      <c r="BU59" s="9">
        <v>4294198</v>
      </c>
      <c r="BV59" s="9"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4294198</v>
      </c>
      <c r="CC59" s="9">
        <v>0</v>
      </c>
      <c r="CD59" s="9">
        <v>4294198</v>
      </c>
      <c r="CE59" s="9">
        <v>607</v>
      </c>
      <c r="CF59" s="9">
        <v>0</v>
      </c>
      <c r="CG59" s="9">
        <v>607</v>
      </c>
      <c r="CH59" s="9">
        <v>5622608</v>
      </c>
      <c r="CI59" s="9">
        <v>607285</v>
      </c>
      <c r="CJ59" s="9">
        <v>0</v>
      </c>
      <c r="CK59" s="9">
        <v>6229893</v>
      </c>
      <c r="CL59" s="9">
        <v>10263.42</v>
      </c>
      <c r="CM59" s="9"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7178.3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4271439.51</v>
      </c>
      <c r="DB59" s="9">
        <v>0</v>
      </c>
      <c r="DC59" s="9">
        <v>0</v>
      </c>
      <c r="DD59" s="9">
        <v>0</v>
      </c>
      <c r="DE59" s="9">
        <v>0</v>
      </c>
      <c r="DF59" s="9">
        <v>4271439.51</v>
      </c>
      <c r="DG59" s="9">
        <v>3844295.559</v>
      </c>
      <c r="DH59" s="9">
        <v>0</v>
      </c>
      <c r="DI59" s="9">
        <v>4357230.34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</row>
    <row r="60" spans="1:119" ht="15">
      <c r="A60" s="9">
        <v>994</v>
      </c>
      <c r="B60" s="9" t="s">
        <v>216</v>
      </c>
      <c r="C60" s="9">
        <v>244</v>
      </c>
      <c r="D60" s="9">
        <v>244</v>
      </c>
      <c r="E60" s="9">
        <v>488</v>
      </c>
      <c r="F60" s="9">
        <v>244</v>
      </c>
      <c r="G60" s="9">
        <v>4</v>
      </c>
      <c r="H60" s="9">
        <v>0</v>
      </c>
      <c r="I60" s="9">
        <v>248</v>
      </c>
      <c r="J60" s="9">
        <v>3365244</v>
      </c>
      <c r="K60" s="9">
        <v>1355411</v>
      </c>
      <c r="L60" s="9">
        <v>1572823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437010</v>
      </c>
      <c r="S60" s="9">
        <v>3365244</v>
      </c>
      <c r="T60" s="9">
        <v>42250</v>
      </c>
      <c r="U60" s="9">
        <v>0</v>
      </c>
      <c r="V60" s="9">
        <v>0</v>
      </c>
      <c r="W60" s="9">
        <v>3322994</v>
      </c>
      <c r="X60" s="9">
        <v>437010</v>
      </c>
      <c r="Y60" s="9">
        <v>0</v>
      </c>
      <c r="Z60" s="9">
        <v>2885984</v>
      </c>
      <c r="AA60" s="9">
        <v>42250</v>
      </c>
      <c r="AB60" s="9">
        <v>42250</v>
      </c>
      <c r="AC60" s="9">
        <v>0</v>
      </c>
      <c r="AD60" s="9">
        <v>0</v>
      </c>
      <c r="AE60" s="9">
        <v>0</v>
      </c>
      <c r="AF60" s="9">
        <v>0</v>
      </c>
      <c r="AG60" s="9">
        <v>42250</v>
      </c>
      <c r="AH60" s="9">
        <v>0</v>
      </c>
      <c r="AI60" s="9">
        <v>0</v>
      </c>
      <c r="AJ60" s="9">
        <v>0</v>
      </c>
      <c r="AK60" s="9">
        <v>42250</v>
      </c>
      <c r="AL60" s="9">
        <v>2928234</v>
      </c>
      <c r="AM60" s="9">
        <v>0</v>
      </c>
      <c r="AN60" s="9">
        <v>0</v>
      </c>
      <c r="AO60" s="9">
        <v>2928234</v>
      </c>
      <c r="AP60" s="9">
        <v>2928234</v>
      </c>
      <c r="AQ60" s="9">
        <v>1000</v>
      </c>
      <c r="AR60" s="9">
        <v>248000</v>
      </c>
      <c r="AS60" s="9">
        <v>248000</v>
      </c>
      <c r="AT60" s="9">
        <v>9653</v>
      </c>
      <c r="AU60" s="9">
        <v>2393944</v>
      </c>
      <c r="AV60" s="9">
        <v>2145944</v>
      </c>
      <c r="AW60" s="9">
        <v>534290</v>
      </c>
      <c r="AX60" s="9">
        <v>501888</v>
      </c>
      <c r="AY60" s="9">
        <v>124468166</v>
      </c>
      <c r="AZ60" s="9">
        <v>1930000</v>
      </c>
      <c r="BA60" s="9">
        <v>478640000</v>
      </c>
      <c r="BB60" s="9">
        <v>0.00051813</v>
      </c>
      <c r="BC60" s="9">
        <v>354171834</v>
      </c>
      <c r="BD60" s="9">
        <v>183507.05</v>
      </c>
      <c r="BE60" s="9">
        <v>948135</v>
      </c>
      <c r="BF60" s="9">
        <v>235137480</v>
      </c>
      <c r="BG60" s="9">
        <v>0.00912634</v>
      </c>
      <c r="BH60" s="9">
        <v>110669314</v>
      </c>
      <c r="BI60" s="9">
        <v>1010005.79</v>
      </c>
      <c r="BJ60" s="9">
        <v>564032</v>
      </c>
      <c r="BK60" s="9">
        <v>139879936</v>
      </c>
      <c r="BL60" s="9">
        <v>0.00381963</v>
      </c>
      <c r="BM60" s="9">
        <v>15411770</v>
      </c>
      <c r="BN60" s="9">
        <v>58867.26</v>
      </c>
      <c r="BO60" s="9">
        <v>1252380</v>
      </c>
      <c r="BP60" s="9">
        <v>0</v>
      </c>
      <c r="BQ60" s="9">
        <v>0</v>
      </c>
      <c r="BR60" s="9">
        <v>-18114</v>
      </c>
      <c r="BS60" s="9">
        <v>-7</v>
      </c>
      <c r="BT60" s="9">
        <v>0</v>
      </c>
      <c r="BU60" s="9">
        <v>1234259</v>
      </c>
      <c r="BV60" s="9">
        <v>181872</v>
      </c>
      <c r="BW60" s="9">
        <v>0</v>
      </c>
      <c r="BX60" s="9">
        <v>-2631</v>
      </c>
      <c r="BY60" s="9">
        <v>0</v>
      </c>
      <c r="BZ60" s="9">
        <v>179241</v>
      </c>
      <c r="CA60" s="9">
        <v>0</v>
      </c>
      <c r="CB60" s="9">
        <v>1413500</v>
      </c>
      <c r="CC60" s="9">
        <v>0</v>
      </c>
      <c r="CD60" s="9">
        <v>1413500</v>
      </c>
      <c r="CE60" s="9">
        <v>248</v>
      </c>
      <c r="CF60" s="9">
        <v>0</v>
      </c>
      <c r="CG60" s="9">
        <v>248</v>
      </c>
      <c r="CH60" s="9">
        <v>2885984</v>
      </c>
      <c r="CI60" s="9">
        <v>42250</v>
      </c>
      <c r="CJ60" s="9">
        <v>0</v>
      </c>
      <c r="CK60" s="9">
        <v>2928234</v>
      </c>
      <c r="CL60" s="9">
        <v>11807.4</v>
      </c>
      <c r="CM60" s="9"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5049.92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1593613.42</v>
      </c>
      <c r="DB60" s="9">
        <v>0</v>
      </c>
      <c r="DC60" s="9">
        <v>0</v>
      </c>
      <c r="DD60" s="9">
        <v>0</v>
      </c>
      <c r="DE60" s="9">
        <v>0</v>
      </c>
      <c r="DF60" s="9">
        <v>1593613.42</v>
      </c>
      <c r="DG60" s="9">
        <v>1434252.078</v>
      </c>
      <c r="DH60" s="9">
        <v>0</v>
      </c>
      <c r="DI60" s="9">
        <v>1434252.078</v>
      </c>
      <c r="DJ60" s="9">
        <v>181872</v>
      </c>
      <c r="DK60" s="9">
        <v>181872</v>
      </c>
      <c r="DL60" s="9">
        <v>0</v>
      </c>
      <c r="DM60" s="9">
        <v>-2631</v>
      </c>
      <c r="DN60" s="9">
        <v>0</v>
      </c>
      <c r="DO60" s="9">
        <v>179241</v>
      </c>
    </row>
    <row r="61" spans="1:119" ht="15">
      <c r="A61" s="9">
        <v>1029</v>
      </c>
      <c r="B61" s="9" t="s">
        <v>217</v>
      </c>
      <c r="C61" s="9">
        <v>1109</v>
      </c>
      <c r="D61" s="9">
        <v>1106</v>
      </c>
      <c r="E61" s="9">
        <v>2215</v>
      </c>
      <c r="F61" s="9">
        <v>1108</v>
      </c>
      <c r="G61" s="9">
        <v>34</v>
      </c>
      <c r="H61" s="9">
        <v>0</v>
      </c>
      <c r="I61" s="9">
        <v>1142</v>
      </c>
      <c r="J61" s="9">
        <v>10625684</v>
      </c>
      <c r="K61" s="9">
        <v>4243711</v>
      </c>
      <c r="L61" s="9">
        <v>6062956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319017</v>
      </c>
      <c r="S61" s="9">
        <v>10593109</v>
      </c>
      <c r="T61" s="9">
        <v>0</v>
      </c>
      <c r="U61" s="9">
        <v>0</v>
      </c>
      <c r="V61" s="9">
        <v>5000</v>
      </c>
      <c r="W61" s="9">
        <v>10588109</v>
      </c>
      <c r="X61" s="9">
        <v>319017</v>
      </c>
      <c r="Y61" s="9">
        <v>0</v>
      </c>
      <c r="Z61" s="9">
        <v>10269092</v>
      </c>
      <c r="AA61" s="9">
        <v>3984604</v>
      </c>
      <c r="AB61" s="9">
        <v>0</v>
      </c>
      <c r="AC61" s="9">
        <v>1284604</v>
      </c>
      <c r="AD61" s="9">
        <v>0</v>
      </c>
      <c r="AE61" s="9">
        <v>2700000</v>
      </c>
      <c r="AF61" s="9">
        <v>0</v>
      </c>
      <c r="AG61" s="9">
        <v>4043245.25</v>
      </c>
      <c r="AH61" s="9">
        <v>0</v>
      </c>
      <c r="AI61" s="9">
        <v>2700000</v>
      </c>
      <c r="AJ61" s="9">
        <v>0</v>
      </c>
      <c r="AK61" s="9">
        <v>1343245.25</v>
      </c>
      <c r="AL61" s="9">
        <v>11612337.25</v>
      </c>
      <c r="AM61" s="9">
        <v>0</v>
      </c>
      <c r="AN61" s="9">
        <v>0</v>
      </c>
      <c r="AO61" s="9">
        <v>11612337.25</v>
      </c>
      <c r="AP61" s="9">
        <v>11612337.25</v>
      </c>
      <c r="AQ61" s="9">
        <v>1000</v>
      </c>
      <c r="AR61" s="9">
        <v>1142000</v>
      </c>
      <c r="AS61" s="9">
        <v>1142000</v>
      </c>
      <c r="AT61" s="9">
        <v>9653</v>
      </c>
      <c r="AU61" s="9">
        <v>11023726</v>
      </c>
      <c r="AV61" s="9">
        <v>9881726</v>
      </c>
      <c r="AW61" s="9">
        <v>588611.25</v>
      </c>
      <c r="AX61" s="9">
        <v>524282</v>
      </c>
      <c r="AY61" s="9">
        <v>598729743</v>
      </c>
      <c r="AZ61" s="9">
        <v>1930000</v>
      </c>
      <c r="BA61" s="9">
        <v>2204060000</v>
      </c>
      <c r="BB61" s="9">
        <v>0.00051813</v>
      </c>
      <c r="BC61" s="9">
        <v>1605330257</v>
      </c>
      <c r="BD61" s="9">
        <v>831769.77</v>
      </c>
      <c r="BE61" s="9">
        <v>948135</v>
      </c>
      <c r="BF61" s="9">
        <v>1082770170</v>
      </c>
      <c r="BG61" s="9">
        <v>0.00912634</v>
      </c>
      <c r="BH61" s="9">
        <v>484040427</v>
      </c>
      <c r="BI61" s="9">
        <v>4417517.51</v>
      </c>
      <c r="BJ61" s="9">
        <v>564032</v>
      </c>
      <c r="BK61" s="9">
        <v>644124544</v>
      </c>
      <c r="BL61" s="9">
        <v>0.00091382</v>
      </c>
      <c r="BM61" s="9">
        <v>45394801</v>
      </c>
      <c r="BN61" s="9">
        <v>41482.68</v>
      </c>
      <c r="BO61" s="9">
        <v>5290770</v>
      </c>
      <c r="BP61" s="9">
        <v>0</v>
      </c>
      <c r="BQ61" s="9">
        <v>0</v>
      </c>
      <c r="BR61" s="9">
        <v>-76526</v>
      </c>
      <c r="BS61" s="9">
        <v>-29</v>
      </c>
      <c r="BT61" s="9">
        <v>0</v>
      </c>
      <c r="BU61" s="9">
        <v>5214215</v>
      </c>
      <c r="BV61" s="9">
        <v>237891</v>
      </c>
      <c r="BW61" s="9">
        <v>0</v>
      </c>
      <c r="BX61" s="9">
        <v>-3441</v>
      </c>
      <c r="BY61" s="9">
        <v>0</v>
      </c>
      <c r="BZ61" s="9">
        <v>234450</v>
      </c>
      <c r="CA61" s="9">
        <v>1</v>
      </c>
      <c r="CB61" s="9">
        <v>5448666</v>
      </c>
      <c r="CC61" s="9">
        <v>0</v>
      </c>
      <c r="CD61" s="9">
        <v>5448666</v>
      </c>
      <c r="CE61" s="9">
        <v>1142</v>
      </c>
      <c r="CF61" s="9">
        <v>0</v>
      </c>
      <c r="CG61" s="9">
        <v>1142</v>
      </c>
      <c r="CH61" s="9">
        <v>10269092</v>
      </c>
      <c r="CI61" s="9">
        <v>1343245.25</v>
      </c>
      <c r="CJ61" s="9">
        <v>0</v>
      </c>
      <c r="CK61" s="9">
        <v>11612337.25</v>
      </c>
      <c r="CL61" s="9">
        <v>10168.42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4632.9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6142956.54</v>
      </c>
      <c r="DB61" s="9">
        <v>0</v>
      </c>
      <c r="DC61" s="9">
        <v>0</v>
      </c>
      <c r="DD61" s="9">
        <v>0</v>
      </c>
      <c r="DE61" s="9">
        <v>0</v>
      </c>
      <c r="DF61" s="9">
        <v>6142956.54</v>
      </c>
      <c r="DG61" s="9">
        <v>5528660.886</v>
      </c>
      <c r="DH61" s="9">
        <v>0</v>
      </c>
      <c r="DI61" s="9">
        <v>5528660.886</v>
      </c>
      <c r="DJ61" s="9">
        <v>237891</v>
      </c>
      <c r="DK61" s="9">
        <v>237891</v>
      </c>
      <c r="DL61" s="9">
        <v>0</v>
      </c>
      <c r="DM61" s="9">
        <v>-3441</v>
      </c>
      <c r="DN61" s="9">
        <v>0</v>
      </c>
      <c r="DO61" s="9">
        <v>234450</v>
      </c>
    </row>
    <row r="62" spans="1:119" ht="15">
      <c r="A62" s="9">
        <v>1015</v>
      </c>
      <c r="B62" s="9" t="s">
        <v>218</v>
      </c>
      <c r="C62" s="9">
        <v>2924</v>
      </c>
      <c r="D62" s="9">
        <v>2922</v>
      </c>
      <c r="E62" s="9">
        <v>5846</v>
      </c>
      <c r="F62" s="9">
        <v>2923</v>
      </c>
      <c r="G62" s="9">
        <v>48</v>
      </c>
      <c r="H62" s="9">
        <v>1</v>
      </c>
      <c r="I62" s="9">
        <v>2972</v>
      </c>
      <c r="J62" s="9">
        <v>31801721.85</v>
      </c>
      <c r="K62" s="9">
        <v>18624144</v>
      </c>
      <c r="L62" s="9">
        <v>11352822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1824755.85</v>
      </c>
      <c r="S62" s="9">
        <v>31941631.85</v>
      </c>
      <c r="T62" s="9">
        <v>0</v>
      </c>
      <c r="U62" s="9">
        <v>0</v>
      </c>
      <c r="V62" s="9">
        <v>6950</v>
      </c>
      <c r="W62" s="9">
        <v>31934681.85</v>
      </c>
      <c r="X62" s="9">
        <v>1824755.85</v>
      </c>
      <c r="Y62" s="9">
        <v>0</v>
      </c>
      <c r="Z62" s="9">
        <v>30109926</v>
      </c>
      <c r="AA62" s="9">
        <v>3257385</v>
      </c>
      <c r="AB62" s="9">
        <v>0</v>
      </c>
      <c r="AC62" s="9">
        <v>3257385</v>
      </c>
      <c r="AD62" s="9">
        <v>0</v>
      </c>
      <c r="AE62" s="9">
        <v>0</v>
      </c>
      <c r="AF62" s="9">
        <v>0</v>
      </c>
      <c r="AG62" s="9">
        <v>3313908</v>
      </c>
      <c r="AH62" s="9">
        <v>0</v>
      </c>
      <c r="AI62" s="9">
        <v>0</v>
      </c>
      <c r="AJ62" s="9">
        <v>0</v>
      </c>
      <c r="AK62" s="9">
        <v>3313908</v>
      </c>
      <c r="AL62" s="9">
        <v>33423834</v>
      </c>
      <c r="AM62" s="9">
        <v>0</v>
      </c>
      <c r="AN62" s="9">
        <v>0</v>
      </c>
      <c r="AO62" s="9">
        <v>33423834</v>
      </c>
      <c r="AP62" s="9">
        <v>33423834</v>
      </c>
      <c r="AQ62" s="9">
        <v>1000</v>
      </c>
      <c r="AR62" s="9">
        <v>2972000</v>
      </c>
      <c r="AS62" s="9">
        <v>2972000</v>
      </c>
      <c r="AT62" s="9">
        <v>9653</v>
      </c>
      <c r="AU62" s="9">
        <v>28688716</v>
      </c>
      <c r="AV62" s="9">
        <v>25716716</v>
      </c>
      <c r="AW62" s="9">
        <v>4735118</v>
      </c>
      <c r="AX62" s="9">
        <v>708831</v>
      </c>
      <c r="AY62" s="9">
        <v>2106645759</v>
      </c>
      <c r="AZ62" s="9">
        <v>1930000</v>
      </c>
      <c r="BA62" s="9">
        <v>5735960000</v>
      </c>
      <c r="BB62" s="9">
        <v>0.00051813</v>
      </c>
      <c r="BC62" s="9">
        <v>3629314241</v>
      </c>
      <c r="BD62" s="9">
        <v>1880456.59</v>
      </c>
      <c r="BE62" s="9">
        <v>948135</v>
      </c>
      <c r="BF62" s="9">
        <v>2817857220</v>
      </c>
      <c r="BG62" s="9">
        <v>0.00912634</v>
      </c>
      <c r="BH62" s="9">
        <v>711211461</v>
      </c>
      <c r="BI62" s="9">
        <v>6490757.6</v>
      </c>
      <c r="BJ62" s="9">
        <v>564032</v>
      </c>
      <c r="BK62" s="9">
        <v>1676303104</v>
      </c>
      <c r="BL62" s="9">
        <v>0.00282474</v>
      </c>
      <c r="BM62" s="9">
        <v>-430342655</v>
      </c>
      <c r="BN62" s="9">
        <v>-1215606.11</v>
      </c>
      <c r="BO62" s="9">
        <v>7155608</v>
      </c>
      <c r="BP62" s="9">
        <v>0</v>
      </c>
      <c r="BQ62" s="9">
        <v>0</v>
      </c>
      <c r="BR62" s="9">
        <v>-103499</v>
      </c>
      <c r="BS62" s="9">
        <v>-107</v>
      </c>
      <c r="BT62" s="9">
        <v>0</v>
      </c>
      <c r="BU62" s="9">
        <v>7052002</v>
      </c>
      <c r="BV62" s="9">
        <v>3196471</v>
      </c>
      <c r="BW62" s="9">
        <v>0</v>
      </c>
      <c r="BX62" s="9">
        <v>-46234</v>
      </c>
      <c r="BY62" s="9">
        <v>0</v>
      </c>
      <c r="BZ62" s="9">
        <v>3150237</v>
      </c>
      <c r="CA62" s="9">
        <v>2</v>
      </c>
      <c r="CB62" s="9">
        <v>10202241</v>
      </c>
      <c r="CC62" s="9">
        <v>0</v>
      </c>
      <c r="CD62" s="9">
        <v>10202241</v>
      </c>
      <c r="CE62" s="9">
        <v>2972</v>
      </c>
      <c r="CF62" s="9">
        <v>0</v>
      </c>
      <c r="CG62" s="9">
        <v>2972</v>
      </c>
      <c r="CH62" s="9">
        <v>30109926</v>
      </c>
      <c r="CI62" s="9">
        <v>3313908</v>
      </c>
      <c r="CJ62" s="9">
        <v>0</v>
      </c>
      <c r="CK62" s="9">
        <v>33423834</v>
      </c>
      <c r="CL62" s="9">
        <v>11246.24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2407.67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11502309.56</v>
      </c>
      <c r="DB62" s="9">
        <v>0</v>
      </c>
      <c r="DC62" s="9">
        <v>0</v>
      </c>
      <c r="DD62" s="9">
        <v>0</v>
      </c>
      <c r="DE62" s="9">
        <v>0</v>
      </c>
      <c r="DF62" s="9">
        <v>11502309.56</v>
      </c>
      <c r="DG62" s="9">
        <v>10352078.604</v>
      </c>
      <c r="DH62" s="9">
        <v>0</v>
      </c>
      <c r="DI62" s="9">
        <v>10352078.604</v>
      </c>
      <c r="DJ62" s="9">
        <v>3196471</v>
      </c>
      <c r="DK62" s="9">
        <v>3196471</v>
      </c>
      <c r="DL62" s="9">
        <v>0</v>
      </c>
      <c r="DM62" s="9">
        <v>-46234</v>
      </c>
      <c r="DN62" s="9">
        <v>0</v>
      </c>
      <c r="DO62" s="9">
        <v>3150237</v>
      </c>
    </row>
    <row r="63" spans="1:119" ht="15">
      <c r="A63" s="9">
        <v>5054</v>
      </c>
      <c r="B63" s="9" t="s">
        <v>219</v>
      </c>
      <c r="C63" s="9">
        <v>1233</v>
      </c>
      <c r="D63" s="9">
        <v>1227</v>
      </c>
      <c r="E63" s="9">
        <v>2460</v>
      </c>
      <c r="F63" s="9">
        <v>1230</v>
      </c>
      <c r="G63" s="9">
        <v>45</v>
      </c>
      <c r="H63" s="9">
        <v>1</v>
      </c>
      <c r="I63" s="9">
        <v>1276</v>
      </c>
      <c r="J63" s="9">
        <v>14144040</v>
      </c>
      <c r="K63" s="9">
        <v>7330244</v>
      </c>
      <c r="L63" s="9">
        <v>5914316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899480</v>
      </c>
      <c r="S63" s="9">
        <v>14144040</v>
      </c>
      <c r="T63" s="9">
        <v>0</v>
      </c>
      <c r="U63" s="9">
        <v>0</v>
      </c>
      <c r="V63" s="9">
        <v>2500</v>
      </c>
      <c r="W63" s="9">
        <v>14141540</v>
      </c>
      <c r="X63" s="9">
        <v>899480</v>
      </c>
      <c r="Y63" s="9">
        <v>0</v>
      </c>
      <c r="Z63" s="9">
        <v>13242060</v>
      </c>
      <c r="AA63" s="9">
        <v>616806</v>
      </c>
      <c r="AB63" s="9">
        <v>0</v>
      </c>
      <c r="AC63" s="9">
        <v>616806</v>
      </c>
      <c r="AD63" s="9">
        <v>0</v>
      </c>
      <c r="AE63" s="9">
        <v>0</v>
      </c>
      <c r="AF63" s="9">
        <v>0</v>
      </c>
      <c r="AG63" s="9">
        <v>627306</v>
      </c>
      <c r="AH63" s="9">
        <v>0</v>
      </c>
      <c r="AI63" s="9">
        <v>0</v>
      </c>
      <c r="AJ63" s="9">
        <v>0</v>
      </c>
      <c r="AK63" s="9">
        <v>627306</v>
      </c>
      <c r="AL63" s="9">
        <v>13869366</v>
      </c>
      <c r="AM63" s="9">
        <v>0</v>
      </c>
      <c r="AN63" s="9">
        <v>0</v>
      </c>
      <c r="AO63" s="9">
        <v>13869366</v>
      </c>
      <c r="AP63" s="9">
        <v>13869366</v>
      </c>
      <c r="AQ63" s="9">
        <v>1000</v>
      </c>
      <c r="AR63" s="9">
        <v>1276000</v>
      </c>
      <c r="AS63" s="9">
        <v>1276000</v>
      </c>
      <c r="AT63" s="9">
        <v>9653</v>
      </c>
      <c r="AU63" s="9">
        <v>12317228</v>
      </c>
      <c r="AV63" s="9">
        <v>11041228</v>
      </c>
      <c r="AW63" s="9">
        <v>1552138</v>
      </c>
      <c r="AX63" s="9">
        <v>1705502</v>
      </c>
      <c r="AY63" s="9">
        <v>2176220496</v>
      </c>
      <c r="AZ63" s="9">
        <v>5790000</v>
      </c>
      <c r="BA63" s="9">
        <v>7388040000</v>
      </c>
      <c r="BB63" s="9">
        <v>0.00017271</v>
      </c>
      <c r="BC63" s="9">
        <v>5211819504</v>
      </c>
      <c r="BD63" s="9">
        <v>900133.35</v>
      </c>
      <c r="BE63" s="9">
        <v>2844405</v>
      </c>
      <c r="BF63" s="9">
        <v>3629460780</v>
      </c>
      <c r="BG63" s="9">
        <v>0.00304211</v>
      </c>
      <c r="BH63" s="9">
        <v>1453240284</v>
      </c>
      <c r="BI63" s="9">
        <v>4420916.8</v>
      </c>
      <c r="BJ63" s="9">
        <v>1692096</v>
      </c>
      <c r="BK63" s="9">
        <v>2159114496</v>
      </c>
      <c r="BL63" s="9">
        <v>0.00071888</v>
      </c>
      <c r="BM63" s="9">
        <v>-17106000</v>
      </c>
      <c r="BN63" s="9">
        <v>-12297.16</v>
      </c>
      <c r="BO63" s="9">
        <v>5308753</v>
      </c>
      <c r="BP63" s="9">
        <v>0</v>
      </c>
      <c r="BQ63" s="9">
        <v>0</v>
      </c>
      <c r="BR63" s="9">
        <v>-76786</v>
      </c>
      <c r="BS63" s="9">
        <v>-36</v>
      </c>
      <c r="BT63" s="9">
        <v>0</v>
      </c>
      <c r="BU63" s="9">
        <v>5231931</v>
      </c>
      <c r="BV63" s="9">
        <v>84311</v>
      </c>
      <c r="BW63" s="9">
        <v>0</v>
      </c>
      <c r="BX63" s="9">
        <v>-1219</v>
      </c>
      <c r="BY63" s="9">
        <v>0</v>
      </c>
      <c r="BZ63" s="9">
        <v>83092</v>
      </c>
      <c r="CA63" s="9">
        <v>0</v>
      </c>
      <c r="CB63" s="9">
        <v>5315023</v>
      </c>
      <c r="CC63" s="9">
        <v>0</v>
      </c>
      <c r="CD63" s="9">
        <v>5315023</v>
      </c>
      <c r="CE63" s="9">
        <v>1276</v>
      </c>
      <c r="CF63" s="9">
        <v>0</v>
      </c>
      <c r="CG63" s="9">
        <v>1276</v>
      </c>
      <c r="CH63" s="9">
        <v>13242060</v>
      </c>
      <c r="CI63" s="9">
        <v>627306</v>
      </c>
      <c r="CJ63" s="9">
        <v>0</v>
      </c>
      <c r="CK63" s="9">
        <v>13869366</v>
      </c>
      <c r="CL63" s="9">
        <v>10869.41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4160.46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5992292.79</v>
      </c>
      <c r="DB63" s="9">
        <v>0</v>
      </c>
      <c r="DC63" s="9">
        <v>0</v>
      </c>
      <c r="DD63" s="9">
        <v>0</v>
      </c>
      <c r="DE63" s="9">
        <v>0</v>
      </c>
      <c r="DF63" s="9">
        <v>5992292.79</v>
      </c>
      <c r="DG63" s="9">
        <v>5393063.511</v>
      </c>
      <c r="DH63" s="9">
        <v>0</v>
      </c>
      <c r="DI63" s="9">
        <v>5393063.511</v>
      </c>
      <c r="DJ63" s="9">
        <v>84311</v>
      </c>
      <c r="DK63" s="9">
        <v>84311</v>
      </c>
      <c r="DL63" s="9">
        <v>0</v>
      </c>
      <c r="DM63" s="9">
        <v>-1219</v>
      </c>
      <c r="DN63" s="9">
        <v>0</v>
      </c>
      <c r="DO63" s="9">
        <v>83092</v>
      </c>
    </row>
    <row r="64" spans="1:119" ht="15">
      <c r="A64" s="9">
        <v>1071</v>
      </c>
      <c r="B64" s="9" t="s">
        <v>686</v>
      </c>
      <c r="C64" s="9">
        <v>798</v>
      </c>
      <c r="D64" s="9">
        <v>799</v>
      </c>
      <c r="E64" s="9">
        <v>1597</v>
      </c>
      <c r="F64" s="9">
        <v>799</v>
      </c>
      <c r="G64" s="9">
        <v>5</v>
      </c>
      <c r="H64" s="9">
        <v>0</v>
      </c>
      <c r="I64" s="9">
        <v>804</v>
      </c>
      <c r="J64" s="9">
        <v>11093343.74</v>
      </c>
      <c r="K64" s="9">
        <v>6465342</v>
      </c>
      <c r="L64" s="9">
        <v>3210081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1417920.74</v>
      </c>
      <c r="S64" s="9">
        <v>10910035.66</v>
      </c>
      <c r="T64" s="9">
        <v>0</v>
      </c>
      <c r="U64" s="9">
        <v>0</v>
      </c>
      <c r="V64" s="9">
        <v>0</v>
      </c>
      <c r="W64" s="9">
        <v>10910035.66</v>
      </c>
      <c r="X64" s="9">
        <v>1417920.74</v>
      </c>
      <c r="Y64" s="9">
        <v>0</v>
      </c>
      <c r="Z64" s="9">
        <v>9492114.92</v>
      </c>
      <c r="AA64" s="9">
        <v>693037</v>
      </c>
      <c r="AB64" s="9">
        <v>0</v>
      </c>
      <c r="AC64" s="9">
        <v>693037</v>
      </c>
      <c r="AD64" s="9">
        <v>0</v>
      </c>
      <c r="AE64" s="9">
        <v>0</v>
      </c>
      <c r="AF64" s="9">
        <v>0</v>
      </c>
      <c r="AG64" s="9">
        <v>693037</v>
      </c>
      <c r="AH64" s="9">
        <v>0</v>
      </c>
      <c r="AI64" s="9">
        <v>0</v>
      </c>
      <c r="AJ64" s="9">
        <v>0</v>
      </c>
      <c r="AK64" s="9">
        <v>693037</v>
      </c>
      <c r="AL64" s="9">
        <v>10185151.92</v>
      </c>
      <c r="AM64" s="9">
        <v>0</v>
      </c>
      <c r="AN64" s="9">
        <v>0</v>
      </c>
      <c r="AO64" s="9">
        <v>10185151.92</v>
      </c>
      <c r="AP64" s="9">
        <v>10185151.92</v>
      </c>
      <c r="AQ64" s="9">
        <v>1150</v>
      </c>
      <c r="AR64" s="9">
        <v>924600</v>
      </c>
      <c r="AS64" s="9">
        <v>924600</v>
      </c>
      <c r="AT64" s="9">
        <v>11100</v>
      </c>
      <c r="AU64" s="9">
        <v>8924400</v>
      </c>
      <c r="AV64" s="9">
        <v>7999800</v>
      </c>
      <c r="AW64" s="9">
        <v>1260751.92</v>
      </c>
      <c r="AX64" s="9">
        <v>982631</v>
      </c>
      <c r="AY64" s="9">
        <v>790035529</v>
      </c>
      <c r="AZ64" s="9">
        <v>2219500</v>
      </c>
      <c r="BA64" s="9">
        <v>1784478000</v>
      </c>
      <c r="BB64" s="9">
        <v>0.00051813</v>
      </c>
      <c r="BC64" s="9">
        <v>994442471</v>
      </c>
      <c r="BD64" s="9">
        <v>515250.48</v>
      </c>
      <c r="BE64" s="9">
        <v>1090355</v>
      </c>
      <c r="BF64" s="9">
        <v>876645420</v>
      </c>
      <c r="BG64" s="9">
        <v>0.00912547</v>
      </c>
      <c r="BH64" s="9">
        <v>86609891</v>
      </c>
      <c r="BI64" s="9">
        <v>790355.96</v>
      </c>
      <c r="BJ64" s="9">
        <v>648636</v>
      </c>
      <c r="BK64" s="9">
        <v>521503344</v>
      </c>
      <c r="BL64" s="9">
        <v>0.00241753</v>
      </c>
      <c r="BM64" s="9">
        <v>-268532185</v>
      </c>
      <c r="BN64" s="9">
        <v>-649184.61</v>
      </c>
      <c r="BO64" s="9">
        <v>656422</v>
      </c>
      <c r="BP64" s="9">
        <v>0</v>
      </c>
      <c r="BQ64" s="9">
        <v>0</v>
      </c>
      <c r="BR64" s="9">
        <v>-9495</v>
      </c>
      <c r="BS64" s="9">
        <v>-134</v>
      </c>
      <c r="BT64" s="9">
        <v>0</v>
      </c>
      <c r="BU64" s="9">
        <v>646793</v>
      </c>
      <c r="BV64" s="9">
        <v>2596499</v>
      </c>
      <c r="BW64" s="9">
        <v>0</v>
      </c>
      <c r="BX64" s="9">
        <v>-37556</v>
      </c>
      <c r="BY64" s="9">
        <v>134</v>
      </c>
      <c r="BZ64" s="9">
        <v>2559077</v>
      </c>
      <c r="CA64" s="9">
        <v>0</v>
      </c>
      <c r="CB64" s="9">
        <v>3205870</v>
      </c>
      <c r="CC64" s="9">
        <v>0</v>
      </c>
      <c r="CD64" s="9">
        <v>3205870</v>
      </c>
      <c r="CE64" s="9">
        <v>804</v>
      </c>
      <c r="CF64" s="9">
        <v>0</v>
      </c>
      <c r="CG64" s="9">
        <v>804</v>
      </c>
      <c r="CH64" s="9">
        <v>9492114.92</v>
      </c>
      <c r="CI64" s="9">
        <v>693037</v>
      </c>
      <c r="CJ64" s="9">
        <v>0</v>
      </c>
      <c r="CK64" s="9">
        <v>10185151.92</v>
      </c>
      <c r="CL64" s="9">
        <v>12668.1</v>
      </c>
      <c r="CM64" s="9"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816.45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3110085.1</v>
      </c>
      <c r="DB64" s="9">
        <v>142835.28</v>
      </c>
      <c r="DC64" s="9">
        <v>0</v>
      </c>
      <c r="DD64" s="9">
        <v>0</v>
      </c>
      <c r="DE64" s="9">
        <v>0</v>
      </c>
      <c r="DF64" s="9">
        <v>3252920.38</v>
      </c>
      <c r="DG64" s="9">
        <v>2927628.342</v>
      </c>
      <c r="DH64" s="9">
        <v>0</v>
      </c>
      <c r="DI64" s="9">
        <v>2927628.342</v>
      </c>
      <c r="DJ64" s="9">
        <v>2596499</v>
      </c>
      <c r="DK64" s="9">
        <v>2596499</v>
      </c>
      <c r="DL64" s="9">
        <v>0</v>
      </c>
      <c r="DM64" s="9">
        <v>-37556</v>
      </c>
      <c r="DN64" s="9">
        <v>134</v>
      </c>
      <c r="DO64" s="9">
        <v>2559077</v>
      </c>
    </row>
    <row r="65" spans="1:119" ht="15">
      <c r="A65" s="9">
        <v>1080</v>
      </c>
      <c r="B65" s="9" t="s">
        <v>735</v>
      </c>
      <c r="C65" s="9">
        <v>1085</v>
      </c>
      <c r="D65" s="9">
        <v>1074</v>
      </c>
      <c r="E65" s="9">
        <v>2159</v>
      </c>
      <c r="F65" s="9">
        <v>1080</v>
      </c>
      <c r="G65" s="9">
        <v>10</v>
      </c>
      <c r="H65" s="9">
        <v>0</v>
      </c>
      <c r="I65" s="9">
        <v>1090</v>
      </c>
      <c r="J65" s="9">
        <v>14778568</v>
      </c>
      <c r="K65" s="9">
        <v>7159353</v>
      </c>
      <c r="L65" s="9">
        <v>5271915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2347300</v>
      </c>
      <c r="S65" s="9">
        <v>13478568.39</v>
      </c>
      <c r="T65" s="9">
        <v>0</v>
      </c>
      <c r="U65" s="9">
        <v>0</v>
      </c>
      <c r="V65" s="9">
        <v>0</v>
      </c>
      <c r="W65" s="9">
        <v>13478568.39</v>
      </c>
      <c r="X65" s="9">
        <v>2347300</v>
      </c>
      <c r="Y65" s="9">
        <v>0</v>
      </c>
      <c r="Z65" s="9">
        <v>11131268.39</v>
      </c>
      <c r="AA65" s="9">
        <v>1057175</v>
      </c>
      <c r="AB65" s="9">
        <v>0</v>
      </c>
      <c r="AC65" s="9">
        <v>1052687</v>
      </c>
      <c r="AD65" s="9">
        <v>0</v>
      </c>
      <c r="AE65" s="9">
        <v>0</v>
      </c>
      <c r="AF65" s="9">
        <v>4488</v>
      </c>
      <c r="AG65" s="9">
        <v>1072663.38</v>
      </c>
      <c r="AH65" s="9">
        <v>0</v>
      </c>
      <c r="AI65" s="9">
        <v>0</v>
      </c>
      <c r="AJ65" s="9">
        <v>0</v>
      </c>
      <c r="AK65" s="9">
        <v>1068175.38</v>
      </c>
      <c r="AL65" s="9">
        <v>12199443.77</v>
      </c>
      <c r="AM65" s="9">
        <v>0</v>
      </c>
      <c r="AN65" s="9">
        <v>0</v>
      </c>
      <c r="AO65" s="9">
        <v>12199443.77</v>
      </c>
      <c r="AP65" s="9">
        <v>12199443.77</v>
      </c>
      <c r="AQ65" s="9">
        <v>1150</v>
      </c>
      <c r="AR65" s="9">
        <v>1253500</v>
      </c>
      <c r="AS65" s="9">
        <v>1253500</v>
      </c>
      <c r="AT65" s="9">
        <v>11100</v>
      </c>
      <c r="AU65" s="9">
        <v>12099000</v>
      </c>
      <c r="AV65" s="9">
        <v>10845500</v>
      </c>
      <c r="AW65" s="9">
        <v>100443.76999999955</v>
      </c>
      <c r="AX65" s="9">
        <v>799057</v>
      </c>
      <c r="AY65" s="9">
        <v>870972482</v>
      </c>
      <c r="AZ65" s="9">
        <v>2219500</v>
      </c>
      <c r="BA65" s="9">
        <v>2419255000</v>
      </c>
      <c r="BB65" s="9">
        <v>0.00051813</v>
      </c>
      <c r="BC65" s="9">
        <v>1548282518</v>
      </c>
      <c r="BD65" s="9">
        <v>802211.62</v>
      </c>
      <c r="BE65" s="9">
        <v>1090355</v>
      </c>
      <c r="BF65" s="9">
        <v>1188486950</v>
      </c>
      <c r="BG65" s="9">
        <v>0.00912547</v>
      </c>
      <c r="BH65" s="9">
        <v>317514468</v>
      </c>
      <c r="BI65" s="9">
        <v>2897468.75</v>
      </c>
      <c r="BJ65" s="9">
        <v>648636</v>
      </c>
      <c r="BK65" s="9">
        <v>707013240</v>
      </c>
      <c r="BL65" s="9">
        <v>0.00014207</v>
      </c>
      <c r="BM65" s="9">
        <v>-163959242</v>
      </c>
      <c r="BN65" s="9">
        <v>-23293.69</v>
      </c>
      <c r="BO65" s="9">
        <v>3676387</v>
      </c>
      <c r="BP65" s="9">
        <v>0</v>
      </c>
      <c r="BQ65" s="9">
        <v>0</v>
      </c>
      <c r="BR65" s="9">
        <v>-53175</v>
      </c>
      <c r="BS65" s="9">
        <v>-677</v>
      </c>
      <c r="BT65" s="9">
        <v>0</v>
      </c>
      <c r="BU65" s="9">
        <v>3622535</v>
      </c>
      <c r="BV65" s="9">
        <v>1114321</v>
      </c>
      <c r="BW65" s="9">
        <v>0</v>
      </c>
      <c r="BX65" s="9">
        <v>-16118</v>
      </c>
      <c r="BY65" s="9">
        <v>0</v>
      </c>
      <c r="BZ65" s="9">
        <v>1098203</v>
      </c>
      <c r="CA65" s="9">
        <v>8</v>
      </c>
      <c r="CB65" s="9">
        <v>4720746</v>
      </c>
      <c r="CC65" s="9">
        <v>1</v>
      </c>
      <c r="CD65" s="9">
        <v>4720747</v>
      </c>
      <c r="CE65" s="9">
        <v>1090</v>
      </c>
      <c r="CF65" s="9">
        <v>0</v>
      </c>
      <c r="CG65" s="9">
        <v>1090</v>
      </c>
      <c r="CH65" s="9">
        <v>11131268.39</v>
      </c>
      <c r="CI65" s="9">
        <v>1068175.38</v>
      </c>
      <c r="CJ65" s="9">
        <v>0</v>
      </c>
      <c r="CK65" s="9">
        <v>12199443.77</v>
      </c>
      <c r="CL65" s="9">
        <v>11192.15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3372.83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5098132</v>
      </c>
      <c r="DB65" s="9">
        <v>224877</v>
      </c>
      <c r="DC65" s="9">
        <v>0</v>
      </c>
      <c r="DD65" s="9">
        <v>0</v>
      </c>
      <c r="DE65" s="9">
        <v>0</v>
      </c>
      <c r="DF65" s="9">
        <v>5323009</v>
      </c>
      <c r="DG65" s="9">
        <v>4790708.100000001</v>
      </c>
      <c r="DH65" s="9">
        <v>0</v>
      </c>
      <c r="DI65" s="9">
        <v>4790708.100000001</v>
      </c>
      <c r="DJ65" s="9">
        <v>1114321</v>
      </c>
      <c r="DK65" s="9">
        <v>1114321</v>
      </c>
      <c r="DL65" s="9">
        <v>0</v>
      </c>
      <c r="DM65" s="9">
        <v>-16118</v>
      </c>
      <c r="DN65" s="9">
        <v>0</v>
      </c>
      <c r="DO65" s="9">
        <v>1098203</v>
      </c>
    </row>
    <row r="66" spans="1:119" ht="15">
      <c r="A66" s="9">
        <v>1085</v>
      </c>
      <c r="B66" s="9" t="s">
        <v>220</v>
      </c>
      <c r="C66" s="9">
        <v>1113</v>
      </c>
      <c r="D66" s="9">
        <v>1107</v>
      </c>
      <c r="E66" s="9">
        <v>2220</v>
      </c>
      <c r="F66" s="9">
        <v>1110</v>
      </c>
      <c r="G66" s="9">
        <v>29</v>
      </c>
      <c r="H66" s="9">
        <v>0</v>
      </c>
      <c r="I66" s="9">
        <v>1139</v>
      </c>
      <c r="J66" s="9">
        <v>12174904</v>
      </c>
      <c r="K66" s="9">
        <v>2656781</v>
      </c>
      <c r="L66" s="9">
        <v>7788357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1729766</v>
      </c>
      <c r="S66" s="9">
        <v>11980496</v>
      </c>
      <c r="T66" s="9">
        <v>0</v>
      </c>
      <c r="U66" s="9">
        <v>0</v>
      </c>
      <c r="V66" s="9">
        <v>0</v>
      </c>
      <c r="W66" s="9">
        <v>11980496</v>
      </c>
      <c r="X66" s="9">
        <v>1729766</v>
      </c>
      <c r="Y66" s="9">
        <v>0</v>
      </c>
      <c r="Z66" s="9">
        <v>10250730</v>
      </c>
      <c r="AA66" s="9">
        <v>2465572</v>
      </c>
      <c r="AB66" s="9">
        <v>0</v>
      </c>
      <c r="AC66" s="9">
        <v>2280572</v>
      </c>
      <c r="AD66" s="9">
        <v>0</v>
      </c>
      <c r="AE66" s="9">
        <v>0</v>
      </c>
      <c r="AF66" s="9">
        <v>185000</v>
      </c>
      <c r="AG66" s="9">
        <v>2481849</v>
      </c>
      <c r="AH66" s="9">
        <v>71350</v>
      </c>
      <c r="AI66" s="9">
        <v>0</v>
      </c>
      <c r="AJ66" s="9">
        <v>0</v>
      </c>
      <c r="AK66" s="9">
        <v>2368199</v>
      </c>
      <c r="AL66" s="9">
        <v>12618929</v>
      </c>
      <c r="AM66" s="9">
        <v>0</v>
      </c>
      <c r="AN66" s="9">
        <v>0</v>
      </c>
      <c r="AO66" s="9">
        <v>12618929</v>
      </c>
      <c r="AP66" s="9">
        <v>12618929</v>
      </c>
      <c r="AQ66" s="9">
        <v>1000</v>
      </c>
      <c r="AR66" s="9">
        <v>1139000</v>
      </c>
      <c r="AS66" s="9">
        <v>1139000</v>
      </c>
      <c r="AT66" s="9">
        <v>9653</v>
      </c>
      <c r="AU66" s="9">
        <v>10994767</v>
      </c>
      <c r="AV66" s="9">
        <v>9855767</v>
      </c>
      <c r="AW66" s="9">
        <v>1624162</v>
      </c>
      <c r="AX66" s="9">
        <v>423489</v>
      </c>
      <c r="AY66" s="9">
        <v>482353634</v>
      </c>
      <c r="AZ66" s="9">
        <v>1930000</v>
      </c>
      <c r="BA66" s="9">
        <v>2198270000</v>
      </c>
      <c r="BB66" s="9">
        <v>0.00051813</v>
      </c>
      <c r="BC66" s="9">
        <v>1715916366</v>
      </c>
      <c r="BD66" s="9">
        <v>889067.75</v>
      </c>
      <c r="BE66" s="9">
        <v>948135</v>
      </c>
      <c r="BF66" s="9">
        <v>1079925765</v>
      </c>
      <c r="BG66" s="9">
        <v>0.00912634</v>
      </c>
      <c r="BH66" s="9">
        <v>597572131</v>
      </c>
      <c r="BI66" s="9">
        <v>5453646.44</v>
      </c>
      <c r="BJ66" s="9">
        <v>564032</v>
      </c>
      <c r="BK66" s="9">
        <v>642432448</v>
      </c>
      <c r="BL66" s="9">
        <v>0.00252814</v>
      </c>
      <c r="BM66" s="9">
        <v>160078814</v>
      </c>
      <c r="BN66" s="9">
        <v>404701.65</v>
      </c>
      <c r="BO66" s="9">
        <v>6747416</v>
      </c>
      <c r="BP66" s="9">
        <v>0</v>
      </c>
      <c r="BQ66" s="9">
        <v>0</v>
      </c>
      <c r="BR66" s="9">
        <v>-97595</v>
      </c>
      <c r="BS66" s="9">
        <v>-22</v>
      </c>
      <c r="BT66" s="9">
        <v>0</v>
      </c>
      <c r="BU66" s="9">
        <v>6649799</v>
      </c>
      <c r="BV66" s="9">
        <v>354665</v>
      </c>
      <c r="BW66" s="9">
        <v>0</v>
      </c>
      <c r="BX66" s="9">
        <v>-5130</v>
      </c>
      <c r="BY66" s="9">
        <v>0</v>
      </c>
      <c r="BZ66" s="9">
        <v>349535</v>
      </c>
      <c r="CA66" s="9">
        <v>0</v>
      </c>
      <c r="CB66" s="9">
        <v>6999334</v>
      </c>
      <c r="CC66" s="9">
        <v>0</v>
      </c>
      <c r="CD66" s="9">
        <v>6999334</v>
      </c>
      <c r="CE66" s="9">
        <v>1139</v>
      </c>
      <c r="CF66" s="9">
        <v>0</v>
      </c>
      <c r="CG66" s="9">
        <v>1139</v>
      </c>
      <c r="CH66" s="9">
        <v>10250730</v>
      </c>
      <c r="CI66" s="9">
        <v>2368199</v>
      </c>
      <c r="CJ66" s="9">
        <v>0</v>
      </c>
      <c r="CK66" s="9">
        <v>12618929</v>
      </c>
      <c r="CL66" s="9">
        <v>11078.95</v>
      </c>
      <c r="CM66" s="9"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5923.98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7891200.7</v>
      </c>
      <c r="DB66" s="9">
        <v>0</v>
      </c>
      <c r="DC66" s="9">
        <v>0</v>
      </c>
      <c r="DD66" s="9">
        <v>0</v>
      </c>
      <c r="DE66" s="9">
        <v>0</v>
      </c>
      <c r="DF66" s="9">
        <v>7891200.7</v>
      </c>
      <c r="DG66" s="9">
        <v>7102080.63</v>
      </c>
      <c r="DH66" s="9">
        <v>0</v>
      </c>
      <c r="DI66" s="9">
        <v>7102080.63</v>
      </c>
      <c r="DJ66" s="9">
        <v>354665</v>
      </c>
      <c r="DK66" s="9">
        <v>354665</v>
      </c>
      <c r="DL66" s="9">
        <v>0</v>
      </c>
      <c r="DM66" s="9">
        <v>-5130</v>
      </c>
      <c r="DN66" s="9">
        <v>0</v>
      </c>
      <c r="DO66" s="9">
        <v>349535</v>
      </c>
    </row>
    <row r="67" spans="1:119" ht="15">
      <c r="A67" s="9">
        <v>1092</v>
      </c>
      <c r="B67" s="9" t="s">
        <v>221</v>
      </c>
      <c r="C67" s="9">
        <v>4966</v>
      </c>
      <c r="D67" s="9">
        <v>4971</v>
      </c>
      <c r="E67" s="9">
        <v>9937</v>
      </c>
      <c r="F67" s="9">
        <v>4969</v>
      </c>
      <c r="G67" s="9">
        <v>60</v>
      </c>
      <c r="H67" s="9">
        <v>1</v>
      </c>
      <c r="I67" s="9">
        <v>5030</v>
      </c>
      <c r="J67" s="9">
        <v>53176811</v>
      </c>
      <c r="K67" s="9">
        <v>20306522</v>
      </c>
      <c r="L67" s="9">
        <v>30398880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2471409</v>
      </c>
      <c r="S67" s="9">
        <v>53176811</v>
      </c>
      <c r="T67" s="9">
        <v>0</v>
      </c>
      <c r="U67" s="9">
        <v>0</v>
      </c>
      <c r="V67" s="9">
        <v>0</v>
      </c>
      <c r="W67" s="9">
        <v>53176811</v>
      </c>
      <c r="X67" s="9">
        <v>2471409</v>
      </c>
      <c r="Y67" s="9">
        <v>0</v>
      </c>
      <c r="Z67" s="9">
        <v>50705402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50705402</v>
      </c>
      <c r="AM67" s="9">
        <v>0</v>
      </c>
      <c r="AN67" s="9">
        <v>0</v>
      </c>
      <c r="AO67" s="9">
        <v>50705402</v>
      </c>
      <c r="AP67" s="9">
        <v>50705402</v>
      </c>
      <c r="AQ67" s="9">
        <v>1000</v>
      </c>
      <c r="AR67" s="9">
        <v>5030000</v>
      </c>
      <c r="AS67" s="9">
        <v>5030000</v>
      </c>
      <c r="AT67" s="9">
        <v>9653</v>
      </c>
      <c r="AU67" s="9">
        <v>48554590</v>
      </c>
      <c r="AV67" s="9">
        <v>43524590</v>
      </c>
      <c r="AW67" s="9">
        <v>2150812</v>
      </c>
      <c r="AX67" s="9">
        <v>474307</v>
      </c>
      <c r="AY67" s="9">
        <v>2385765768</v>
      </c>
      <c r="AZ67" s="9">
        <v>1930000</v>
      </c>
      <c r="BA67" s="9">
        <v>9707900000</v>
      </c>
      <c r="BB67" s="9">
        <v>0.00051813</v>
      </c>
      <c r="BC67" s="9">
        <v>7322134232</v>
      </c>
      <c r="BD67" s="9">
        <v>3793817.41</v>
      </c>
      <c r="BE67" s="9">
        <v>948135</v>
      </c>
      <c r="BF67" s="9">
        <v>4769119050</v>
      </c>
      <c r="BG67" s="9">
        <v>0.00912634</v>
      </c>
      <c r="BH67" s="9">
        <v>2383353282</v>
      </c>
      <c r="BI67" s="9">
        <v>21751292.39</v>
      </c>
      <c r="BJ67" s="9">
        <v>564032</v>
      </c>
      <c r="BK67" s="9">
        <v>2837080960</v>
      </c>
      <c r="BL67" s="9">
        <v>0.00075811</v>
      </c>
      <c r="BM67" s="9">
        <v>451315192</v>
      </c>
      <c r="BN67" s="9">
        <v>342146.56</v>
      </c>
      <c r="BO67" s="9">
        <v>25887256</v>
      </c>
      <c r="BP67" s="9">
        <v>0</v>
      </c>
      <c r="BQ67" s="9">
        <v>0</v>
      </c>
      <c r="BR67" s="9">
        <v>-374434</v>
      </c>
      <c r="BS67" s="9">
        <v>-113</v>
      </c>
      <c r="BT67" s="9">
        <v>0</v>
      </c>
      <c r="BU67" s="9">
        <v>25512709</v>
      </c>
      <c r="BV67" s="9">
        <v>1832891</v>
      </c>
      <c r="BW67" s="9">
        <v>0</v>
      </c>
      <c r="BX67" s="9">
        <v>-26511</v>
      </c>
      <c r="BY67" s="9">
        <v>0</v>
      </c>
      <c r="BZ67" s="9">
        <v>1806380</v>
      </c>
      <c r="CA67" s="9">
        <v>1</v>
      </c>
      <c r="CB67" s="9">
        <v>27319090</v>
      </c>
      <c r="CC67" s="9">
        <v>0</v>
      </c>
      <c r="CD67" s="9">
        <v>27319090</v>
      </c>
      <c r="CE67" s="9">
        <v>5030</v>
      </c>
      <c r="CF67" s="9">
        <v>0</v>
      </c>
      <c r="CG67" s="9">
        <v>5030</v>
      </c>
      <c r="CH67" s="9">
        <v>50705402</v>
      </c>
      <c r="CI67" s="9">
        <v>0</v>
      </c>
      <c r="CJ67" s="9">
        <v>0</v>
      </c>
      <c r="CK67" s="9">
        <v>50705402</v>
      </c>
      <c r="CL67" s="9">
        <v>10080.6</v>
      </c>
      <c r="CM67" s="9"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5146.57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30800163.93</v>
      </c>
      <c r="DB67" s="9">
        <v>0</v>
      </c>
      <c r="DC67" s="9">
        <v>0</v>
      </c>
      <c r="DD67" s="9">
        <v>0</v>
      </c>
      <c r="DE67" s="9">
        <v>0</v>
      </c>
      <c r="DF67" s="9">
        <v>30800163.93</v>
      </c>
      <c r="DG67" s="9">
        <v>27720147.537</v>
      </c>
      <c r="DH67" s="9">
        <v>0</v>
      </c>
      <c r="DI67" s="9">
        <v>27720147.537</v>
      </c>
      <c r="DJ67" s="9">
        <v>1832891</v>
      </c>
      <c r="DK67" s="9">
        <v>1832891</v>
      </c>
      <c r="DL67" s="9">
        <v>0</v>
      </c>
      <c r="DM67" s="9">
        <v>-26511</v>
      </c>
      <c r="DN67" s="9">
        <v>0</v>
      </c>
      <c r="DO67" s="9">
        <v>1806380</v>
      </c>
    </row>
    <row r="68" spans="1:119" ht="15">
      <c r="A68" s="9">
        <v>1120</v>
      </c>
      <c r="B68" s="9" t="s">
        <v>222</v>
      </c>
      <c r="C68" s="9">
        <v>368</v>
      </c>
      <c r="D68" s="9">
        <v>371</v>
      </c>
      <c r="E68" s="9">
        <v>739</v>
      </c>
      <c r="F68" s="9">
        <v>370</v>
      </c>
      <c r="G68" s="9">
        <v>18</v>
      </c>
      <c r="H68" s="9">
        <v>0</v>
      </c>
      <c r="I68" s="9">
        <v>388</v>
      </c>
      <c r="J68" s="9">
        <v>4385501</v>
      </c>
      <c r="K68" s="9">
        <v>556590</v>
      </c>
      <c r="L68" s="9">
        <v>2964920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863991</v>
      </c>
      <c r="S68" s="9">
        <v>4385501</v>
      </c>
      <c r="T68" s="9">
        <v>0</v>
      </c>
      <c r="U68" s="9">
        <v>0</v>
      </c>
      <c r="V68" s="9">
        <v>0</v>
      </c>
      <c r="W68" s="9">
        <v>4385501</v>
      </c>
      <c r="X68" s="9">
        <v>863991</v>
      </c>
      <c r="Y68" s="9">
        <v>0</v>
      </c>
      <c r="Z68" s="9">
        <v>3521510</v>
      </c>
      <c r="AA68" s="9">
        <v>523057.71</v>
      </c>
      <c r="AB68" s="9">
        <v>0</v>
      </c>
      <c r="AC68" s="9">
        <v>517417.71</v>
      </c>
      <c r="AD68" s="9">
        <v>0</v>
      </c>
      <c r="AE68" s="9">
        <v>0</v>
      </c>
      <c r="AF68" s="9">
        <v>5640</v>
      </c>
      <c r="AG68" s="9">
        <v>525182.71</v>
      </c>
      <c r="AH68" s="9">
        <v>0</v>
      </c>
      <c r="AI68" s="9">
        <v>0</v>
      </c>
      <c r="AJ68" s="9">
        <v>0</v>
      </c>
      <c r="AK68" s="9">
        <v>519542.71</v>
      </c>
      <c r="AL68" s="9">
        <v>4041052.71</v>
      </c>
      <c r="AM68" s="9">
        <v>0</v>
      </c>
      <c r="AN68" s="9">
        <v>0</v>
      </c>
      <c r="AO68" s="9">
        <v>4041052.71</v>
      </c>
      <c r="AP68" s="9">
        <v>4041052.71</v>
      </c>
      <c r="AQ68" s="9">
        <v>1000</v>
      </c>
      <c r="AR68" s="9">
        <v>388000</v>
      </c>
      <c r="AS68" s="9">
        <v>388000</v>
      </c>
      <c r="AT68" s="9">
        <v>9653</v>
      </c>
      <c r="AU68" s="9">
        <v>3745364</v>
      </c>
      <c r="AV68" s="9">
        <v>3357364</v>
      </c>
      <c r="AW68" s="9">
        <v>295688.70999999996</v>
      </c>
      <c r="AX68" s="9">
        <v>304100</v>
      </c>
      <c r="AY68" s="9">
        <v>117990713</v>
      </c>
      <c r="AZ68" s="9">
        <v>1930000</v>
      </c>
      <c r="BA68" s="9">
        <v>748840000</v>
      </c>
      <c r="BB68" s="9">
        <v>0.00051813</v>
      </c>
      <c r="BC68" s="9">
        <v>630849287</v>
      </c>
      <c r="BD68" s="9">
        <v>326861.94</v>
      </c>
      <c r="BE68" s="9">
        <v>948135</v>
      </c>
      <c r="BF68" s="9">
        <v>367876380</v>
      </c>
      <c r="BG68" s="9">
        <v>0.00912634</v>
      </c>
      <c r="BH68" s="9">
        <v>249885667</v>
      </c>
      <c r="BI68" s="9">
        <v>2280541.56</v>
      </c>
      <c r="BJ68" s="9">
        <v>564032</v>
      </c>
      <c r="BK68" s="9">
        <v>218844416</v>
      </c>
      <c r="BL68" s="9">
        <v>0.00135114</v>
      </c>
      <c r="BM68" s="9">
        <v>100853703</v>
      </c>
      <c r="BN68" s="9">
        <v>136267.47</v>
      </c>
      <c r="BO68" s="9">
        <v>2743671</v>
      </c>
      <c r="BP68" s="9">
        <v>0</v>
      </c>
      <c r="BQ68" s="9">
        <v>0</v>
      </c>
      <c r="BR68" s="9">
        <v>-39685</v>
      </c>
      <c r="BS68" s="9">
        <v>-5</v>
      </c>
      <c r="BT68" s="9">
        <v>0</v>
      </c>
      <c r="BU68" s="9">
        <v>2703981</v>
      </c>
      <c r="BV68" s="9"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2703981</v>
      </c>
      <c r="CC68" s="9">
        <v>0</v>
      </c>
      <c r="CD68" s="9">
        <v>2703981</v>
      </c>
      <c r="CE68" s="9">
        <v>388</v>
      </c>
      <c r="CF68" s="9">
        <v>0</v>
      </c>
      <c r="CG68" s="9">
        <v>388</v>
      </c>
      <c r="CH68" s="9">
        <v>3521510</v>
      </c>
      <c r="CI68" s="9">
        <v>519542.71</v>
      </c>
      <c r="CJ68" s="9">
        <v>0</v>
      </c>
      <c r="CK68" s="9">
        <v>4041052.71</v>
      </c>
      <c r="CL68" s="9">
        <v>10415.08</v>
      </c>
      <c r="CM68" s="9">
        <v>0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7071.32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2961050.51</v>
      </c>
      <c r="DB68" s="9">
        <v>0</v>
      </c>
      <c r="DC68" s="9">
        <v>0</v>
      </c>
      <c r="DD68" s="9">
        <v>0</v>
      </c>
      <c r="DE68" s="9">
        <v>0</v>
      </c>
      <c r="DF68" s="9">
        <v>2961050.51</v>
      </c>
      <c r="DG68" s="9">
        <v>2664945.459</v>
      </c>
      <c r="DH68" s="9">
        <v>0</v>
      </c>
      <c r="DI68" s="9">
        <v>2743670.97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</row>
    <row r="69" spans="1:119" ht="15">
      <c r="A69" s="9">
        <v>1127</v>
      </c>
      <c r="B69" s="9" t="s">
        <v>223</v>
      </c>
      <c r="C69" s="9">
        <v>613</v>
      </c>
      <c r="D69" s="9">
        <v>617</v>
      </c>
      <c r="E69" s="9">
        <v>1230</v>
      </c>
      <c r="F69" s="9">
        <v>615</v>
      </c>
      <c r="G69" s="9">
        <v>25</v>
      </c>
      <c r="H69" s="9">
        <v>0</v>
      </c>
      <c r="I69" s="9">
        <v>640</v>
      </c>
      <c r="J69" s="9">
        <v>6905420</v>
      </c>
      <c r="K69" s="9">
        <v>1442255</v>
      </c>
      <c r="L69" s="9">
        <v>4550801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912364</v>
      </c>
      <c r="S69" s="9">
        <v>6905420</v>
      </c>
      <c r="T69" s="9">
        <v>0</v>
      </c>
      <c r="U69" s="9">
        <v>0</v>
      </c>
      <c r="V69" s="9">
        <v>0</v>
      </c>
      <c r="W69" s="9">
        <v>6905420</v>
      </c>
      <c r="X69" s="9">
        <v>912364</v>
      </c>
      <c r="Y69" s="9">
        <v>0</v>
      </c>
      <c r="Z69" s="9">
        <v>5993056</v>
      </c>
      <c r="AA69" s="9">
        <v>713039</v>
      </c>
      <c r="AB69" s="9">
        <v>0</v>
      </c>
      <c r="AC69" s="9">
        <v>712700</v>
      </c>
      <c r="AD69" s="9">
        <v>0</v>
      </c>
      <c r="AE69" s="9">
        <v>0</v>
      </c>
      <c r="AF69" s="9">
        <v>339</v>
      </c>
      <c r="AG69" s="9">
        <v>718536</v>
      </c>
      <c r="AH69" s="9">
        <v>0</v>
      </c>
      <c r="AI69" s="9">
        <v>0</v>
      </c>
      <c r="AJ69" s="9">
        <v>0</v>
      </c>
      <c r="AK69" s="9">
        <v>718197</v>
      </c>
      <c r="AL69" s="9">
        <v>6711253</v>
      </c>
      <c r="AM69" s="9">
        <v>0</v>
      </c>
      <c r="AN69" s="9">
        <v>0</v>
      </c>
      <c r="AO69" s="9">
        <v>6711253</v>
      </c>
      <c r="AP69" s="9">
        <v>6711253</v>
      </c>
      <c r="AQ69" s="9">
        <v>1000</v>
      </c>
      <c r="AR69" s="9">
        <v>640000</v>
      </c>
      <c r="AS69" s="9">
        <v>640000</v>
      </c>
      <c r="AT69" s="9">
        <v>9653</v>
      </c>
      <c r="AU69" s="9">
        <v>6177920</v>
      </c>
      <c r="AV69" s="9">
        <v>5537920</v>
      </c>
      <c r="AW69" s="9">
        <v>533333</v>
      </c>
      <c r="AX69" s="9">
        <v>333839</v>
      </c>
      <c r="AY69" s="9">
        <v>213657024</v>
      </c>
      <c r="AZ69" s="9">
        <v>1930000</v>
      </c>
      <c r="BA69" s="9">
        <v>1235200000</v>
      </c>
      <c r="BB69" s="9">
        <v>0.00051813</v>
      </c>
      <c r="BC69" s="9">
        <v>1021542976</v>
      </c>
      <c r="BD69" s="9">
        <v>529292.06</v>
      </c>
      <c r="BE69" s="9">
        <v>948135</v>
      </c>
      <c r="BF69" s="9">
        <v>606806400</v>
      </c>
      <c r="BG69" s="9">
        <v>0.00912634</v>
      </c>
      <c r="BH69" s="9">
        <v>393149376</v>
      </c>
      <c r="BI69" s="9">
        <v>3588014.88</v>
      </c>
      <c r="BJ69" s="9">
        <v>564032</v>
      </c>
      <c r="BK69" s="9">
        <v>360980480</v>
      </c>
      <c r="BL69" s="9">
        <v>0.00147746</v>
      </c>
      <c r="BM69" s="9">
        <v>147323456</v>
      </c>
      <c r="BN69" s="9">
        <v>217664.51</v>
      </c>
      <c r="BO69" s="9">
        <v>4334971</v>
      </c>
      <c r="BP69" s="9">
        <v>0</v>
      </c>
      <c r="BQ69" s="9">
        <v>0</v>
      </c>
      <c r="BR69" s="9">
        <v>-62701</v>
      </c>
      <c r="BS69" s="9">
        <v>-11</v>
      </c>
      <c r="BT69" s="9">
        <v>0</v>
      </c>
      <c r="BU69" s="9">
        <v>4272259</v>
      </c>
      <c r="BV69" s="9"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4272259</v>
      </c>
      <c r="CC69" s="9">
        <v>0</v>
      </c>
      <c r="CD69" s="9">
        <v>4272259</v>
      </c>
      <c r="CE69" s="9">
        <v>640</v>
      </c>
      <c r="CF69" s="9">
        <v>0</v>
      </c>
      <c r="CG69" s="9">
        <v>640</v>
      </c>
      <c r="CH69" s="9">
        <v>5993056</v>
      </c>
      <c r="CI69" s="9">
        <v>718197</v>
      </c>
      <c r="CJ69" s="9">
        <v>0</v>
      </c>
      <c r="CK69" s="9">
        <v>6711253</v>
      </c>
      <c r="CL69" s="9">
        <v>10486.33</v>
      </c>
      <c r="CM69" s="9"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6773.39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4610909.49</v>
      </c>
      <c r="DB69" s="9">
        <v>0</v>
      </c>
      <c r="DC69" s="9">
        <v>0</v>
      </c>
      <c r="DD69" s="9">
        <v>0</v>
      </c>
      <c r="DE69" s="9">
        <v>0</v>
      </c>
      <c r="DF69" s="9">
        <v>4610909.49</v>
      </c>
      <c r="DG69" s="9">
        <v>4149818.541</v>
      </c>
      <c r="DH69" s="9">
        <v>0</v>
      </c>
      <c r="DI69" s="9">
        <v>4334971.449999999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</row>
    <row r="70" spans="1:119" ht="15">
      <c r="A70" s="9">
        <v>1134</v>
      </c>
      <c r="B70" s="9" t="s">
        <v>224</v>
      </c>
      <c r="C70" s="9">
        <v>1133</v>
      </c>
      <c r="D70" s="9">
        <v>1123</v>
      </c>
      <c r="E70" s="9">
        <v>2256</v>
      </c>
      <c r="F70" s="9">
        <v>1128</v>
      </c>
      <c r="G70" s="9">
        <v>11</v>
      </c>
      <c r="H70" s="9">
        <v>0</v>
      </c>
      <c r="I70" s="9">
        <v>1139</v>
      </c>
      <c r="J70" s="9">
        <v>12851124.45</v>
      </c>
      <c r="K70" s="9">
        <v>3239399.45</v>
      </c>
      <c r="L70" s="9">
        <v>8377958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1233767</v>
      </c>
      <c r="S70" s="9">
        <v>12851124.45</v>
      </c>
      <c r="T70" s="9">
        <v>0</v>
      </c>
      <c r="U70" s="9">
        <v>0</v>
      </c>
      <c r="V70" s="9">
        <v>0</v>
      </c>
      <c r="W70" s="9">
        <v>12851124.45</v>
      </c>
      <c r="X70" s="9">
        <v>1233767</v>
      </c>
      <c r="Y70" s="9">
        <v>0</v>
      </c>
      <c r="Z70" s="9">
        <v>11617357.45</v>
      </c>
      <c r="AA70" s="9">
        <v>1563311</v>
      </c>
      <c r="AB70" s="9">
        <v>0</v>
      </c>
      <c r="AC70" s="9">
        <v>1551311</v>
      </c>
      <c r="AD70" s="9">
        <v>0</v>
      </c>
      <c r="AE70" s="9">
        <v>0</v>
      </c>
      <c r="AF70" s="9">
        <v>12000</v>
      </c>
      <c r="AG70" s="9">
        <v>1575042.5</v>
      </c>
      <c r="AH70" s="9">
        <v>0</v>
      </c>
      <c r="AI70" s="9">
        <v>0</v>
      </c>
      <c r="AJ70" s="9">
        <v>0</v>
      </c>
      <c r="AK70" s="9">
        <v>1563042.5</v>
      </c>
      <c r="AL70" s="9">
        <v>13180399.95</v>
      </c>
      <c r="AM70" s="9">
        <v>0</v>
      </c>
      <c r="AN70" s="9">
        <v>0</v>
      </c>
      <c r="AO70" s="9">
        <v>13180399.95</v>
      </c>
      <c r="AP70" s="9">
        <v>13180399.95</v>
      </c>
      <c r="AQ70" s="9">
        <v>1000</v>
      </c>
      <c r="AR70" s="9">
        <v>1139000</v>
      </c>
      <c r="AS70" s="9">
        <v>1139000</v>
      </c>
      <c r="AT70" s="9">
        <v>9653</v>
      </c>
      <c r="AU70" s="9">
        <v>10994767</v>
      </c>
      <c r="AV70" s="9">
        <v>9855767</v>
      </c>
      <c r="AW70" s="9">
        <v>2185632.9499999993</v>
      </c>
      <c r="AX70" s="9">
        <v>364664</v>
      </c>
      <c r="AY70" s="9">
        <v>415352804</v>
      </c>
      <c r="AZ70" s="9">
        <v>1930000</v>
      </c>
      <c r="BA70" s="9">
        <v>2198270000</v>
      </c>
      <c r="BB70" s="9">
        <v>0.00051813</v>
      </c>
      <c r="BC70" s="9">
        <v>1782917196</v>
      </c>
      <c r="BD70" s="9">
        <v>923782.89</v>
      </c>
      <c r="BE70" s="9">
        <v>948135</v>
      </c>
      <c r="BF70" s="9">
        <v>1079925765</v>
      </c>
      <c r="BG70" s="9">
        <v>0.00912634</v>
      </c>
      <c r="BH70" s="9">
        <v>664572961</v>
      </c>
      <c r="BI70" s="9">
        <v>6065118.8</v>
      </c>
      <c r="BJ70" s="9">
        <v>564032</v>
      </c>
      <c r="BK70" s="9">
        <v>642432448</v>
      </c>
      <c r="BL70" s="9">
        <v>0.00340212</v>
      </c>
      <c r="BM70" s="9">
        <v>227079644</v>
      </c>
      <c r="BN70" s="9">
        <v>772552.2</v>
      </c>
      <c r="BO70" s="9">
        <v>7761454</v>
      </c>
      <c r="BP70" s="9">
        <v>0</v>
      </c>
      <c r="BQ70" s="9">
        <v>0</v>
      </c>
      <c r="BR70" s="9">
        <v>-112262</v>
      </c>
      <c r="BS70" s="9">
        <v>-20</v>
      </c>
      <c r="BT70" s="9">
        <v>0</v>
      </c>
      <c r="BU70" s="9">
        <v>7649172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1</v>
      </c>
      <c r="CB70" s="9">
        <v>7649173</v>
      </c>
      <c r="CC70" s="9">
        <v>0</v>
      </c>
      <c r="CD70" s="9">
        <v>7649173</v>
      </c>
      <c r="CE70" s="9">
        <v>1139</v>
      </c>
      <c r="CF70" s="9">
        <v>0</v>
      </c>
      <c r="CG70" s="9">
        <v>1139</v>
      </c>
      <c r="CH70" s="9">
        <v>11617357.45</v>
      </c>
      <c r="CI70" s="9">
        <v>1563042.5</v>
      </c>
      <c r="CJ70" s="9">
        <v>0</v>
      </c>
      <c r="CK70" s="9">
        <v>13180399.95</v>
      </c>
      <c r="CL70" s="9">
        <v>11571.91</v>
      </c>
      <c r="CM70" s="9"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6814.27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8488617.12</v>
      </c>
      <c r="DB70" s="9">
        <v>0</v>
      </c>
      <c r="DC70" s="9">
        <v>0</v>
      </c>
      <c r="DD70" s="9">
        <v>0</v>
      </c>
      <c r="DE70" s="9">
        <v>0</v>
      </c>
      <c r="DF70" s="9">
        <v>8488617.12</v>
      </c>
      <c r="DG70" s="9">
        <v>7639755.408</v>
      </c>
      <c r="DH70" s="9">
        <v>0</v>
      </c>
      <c r="DI70" s="9">
        <v>7761453.89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</row>
    <row r="71" spans="1:119" ht="15">
      <c r="A71" s="9">
        <v>1141</v>
      </c>
      <c r="B71" s="9" t="s">
        <v>225</v>
      </c>
      <c r="C71" s="9">
        <v>1430</v>
      </c>
      <c r="D71" s="9">
        <v>1420</v>
      </c>
      <c r="E71" s="9">
        <v>2850</v>
      </c>
      <c r="F71" s="9">
        <v>1425</v>
      </c>
      <c r="G71" s="9">
        <v>60</v>
      </c>
      <c r="H71" s="9">
        <v>0</v>
      </c>
      <c r="I71" s="9">
        <v>1485</v>
      </c>
      <c r="J71" s="9">
        <v>17632167</v>
      </c>
      <c r="K71" s="9">
        <v>5002593</v>
      </c>
      <c r="L71" s="9">
        <v>10729547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1900027</v>
      </c>
      <c r="S71" s="9">
        <v>18235198</v>
      </c>
      <c r="T71" s="9">
        <v>0</v>
      </c>
      <c r="U71" s="9">
        <v>0</v>
      </c>
      <c r="V71" s="9">
        <v>0</v>
      </c>
      <c r="W71" s="9">
        <v>18235198</v>
      </c>
      <c r="X71" s="9">
        <v>1900027</v>
      </c>
      <c r="Y71" s="9">
        <v>0</v>
      </c>
      <c r="Z71" s="9">
        <v>16335171</v>
      </c>
      <c r="AA71" s="9">
        <v>1865153</v>
      </c>
      <c r="AB71" s="9">
        <v>0</v>
      </c>
      <c r="AC71" s="9">
        <v>1865153</v>
      </c>
      <c r="AD71" s="9">
        <v>0</v>
      </c>
      <c r="AE71" s="9">
        <v>0</v>
      </c>
      <c r="AF71" s="9">
        <v>0</v>
      </c>
      <c r="AG71" s="9">
        <v>1882242</v>
      </c>
      <c r="AH71" s="9">
        <v>0</v>
      </c>
      <c r="AI71" s="9">
        <v>0</v>
      </c>
      <c r="AJ71" s="9">
        <v>0</v>
      </c>
      <c r="AK71" s="9">
        <v>1882242</v>
      </c>
      <c r="AL71" s="9">
        <v>18217413</v>
      </c>
      <c r="AM71" s="9">
        <v>0</v>
      </c>
      <c r="AN71" s="9">
        <v>0</v>
      </c>
      <c r="AO71" s="9">
        <v>18217413</v>
      </c>
      <c r="AP71" s="9">
        <v>18217413</v>
      </c>
      <c r="AQ71" s="9">
        <v>1000</v>
      </c>
      <c r="AR71" s="9">
        <v>1485000</v>
      </c>
      <c r="AS71" s="9">
        <v>1485000</v>
      </c>
      <c r="AT71" s="9">
        <v>9653</v>
      </c>
      <c r="AU71" s="9">
        <v>14334705</v>
      </c>
      <c r="AV71" s="9">
        <v>12849705</v>
      </c>
      <c r="AW71" s="9">
        <v>3882708</v>
      </c>
      <c r="AX71" s="9">
        <v>369541</v>
      </c>
      <c r="AY71" s="9">
        <v>548768338</v>
      </c>
      <c r="AZ71" s="9">
        <v>1930000</v>
      </c>
      <c r="BA71" s="9">
        <v>2866050000</v>
      </c>
      <c r="BB71" s="9">
        <v>0.00051813</v>
      </c>
      <c r="BC71" s="9">
        <v>2317281662</v>
      </c>
      <c r="BD71" s="9">
        <v>1200653.15</v>
      </c>
      <c r="BE71" s="9">
        <v>948135</v>
      </c>
      <c r="BF71" s="9">
        <v>1407980475</v>
      </c>
      <c r="BG71" s="9">
        <v>0.00912634</v>
      </c>
      <c r="BH71" s="9">
        <v>859212137</v>
      </c>
      <c r="BI71" s="9">
        <v>7841462.09</v>
      </c>
      <c r="BJ71" s="9">
        <v>564032</v>
      </c>
      <c r="BK71" s="9">
        <v>837587520</v>
      </c>
      <c r="BL71" s="9">
        <v>0.00463558</v>
      </c>
      <c r="BM71" s="9">
        <v>288819182</v>
      </c>
      <c r="BN71" s="9">
        <v>1338844.42</v>
      </c>
      <c r="BO71" s="9">
        <v>10380960</v>
      </c>
      <c r="BP71" s="9">
        <v>0</v>
      </c>
      <c r="BQ71" s="9">
        <v>0</v>
      </c>
      <c r="BR71" s="9">
        <v>-150151</v>
      </c>
      <c r="BS71" s="9">
        <v>-26</v>
      </c>
      <c r="BT71" s="9">
        <v>0</v>
      </c>
      <c r="BU71" s="9">
        <v>10230783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10230783</v>
      </c>
      <c r="CC71" s="9">
        <v>0</v>
      </c>
      <c r="CD71" s="9">
        <v>10230783</v>
      </c>
      <c r="CE71" s="9">
        <v>1485</v>
      </c>
      <c r="CF71" s="9">
        <v>0</v>
      </c>
      <c r="CG71" s="9">
        <v>1485</v>
      </c>
      <c r="CH71" s="9">
        <v>16335171</v>
      </c>
      <c r="CI71" s="9">
        <v>1882242</v>
      </c>
      <c r="CJ71" s="9">
        <v>0</v>
      </c>
      <c r="CK71" s="9">
        <v>18217413</v>
      </c>
      <c r="CL71" s="9">
        <v>12267.62</v>
      </c>
      <c r="CM71" s="9"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6990.55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10871255.85</v>
      </c>
      <c r="DB71" s="9">
        <v>0</v>
      </c>
      <c r="DC71" s="9">
        <v>0</v>
      </c>
      <c r="DD71" s="9">
        <v>0</v>
      </c>
      <c r="DE71" s="9">
        <v>0</v>
      </c>
      <c r="DF71" s="9">
        <v>10871255.85</v>
      </c>
      <c r="DG71" s="9">
        <v>9784130.265</v>
      </c>
      <c r="DH71" s="9">
        <v>0</v>
      </c>
      <c r="DI71" s="9">
        <v>10380959.66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</row>
    <row r="72" spans="1:119" ht="15">
      <c r="A72" s="9">
        <v>1155</v>
      </c>
      <c r="B72" s="9" t="s">
        <v>226</v>
      </c>
      <c r="C72" s="9">
        <v>646</v>
      </c>
      <c r="D72" s="9">
        <v>653</v>
      </c>
      <c r="E72" s="9">
        <v>1299</v>
      </c>
      <c r="F72" s="9">
        <v>650</v>
      </c>
      <c r="G72" s="9">
        <v>7</v>
      </c>
      <c r="H72" s="9">
        <v>0</v>
      </c>
      <c r="I72" s="9">
        <v>657</v>
      </c>
      <c r="J72" s="9">
        <v>7091622</v>
      </c>
      <c r="K72" s="9">
        <v>2694151</v>
      </c>
      <c r="L72" s="9">
        <v>3603091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794380</v>
      </c>
      <c r="S72" s="9">
        <v>7167450</v>
      </c>
      <c r="T72" s="9">
        <v>96125</v>
      </c>
      <c r="U72" s="9">
        <v>0</v>
      </c>
      <c r="V72" s="9">
        <v>0</v>
      </c>
      <c r="W72" s="9">
        <v>7071325</v>
      </c>
      <c r="X72" s="9">
        <v>794380</v>
      </c>
      <c r="Y72" s="9">
        <v>0</v>
      </c>
      <c r="Z72" s="9">
        <v>6276945</v>
      </c>
      <c r="AA72" s="9">
        <v>746731.26</v>
      </c>
      <c r="AB72" s="9">
        <v>96125</v>
      </c>
      <c r="AC72" s="9">
        <v>647956.26</v>
      </c>
      <c r="AD72" s="9">
        <v>0</v>
      </c>
      <c r="AE72" s="9">
        <v>0</v>
      </c>
      <c r="AF72" s="9">
        <v>2650</v>
      </c>
      <c r="AG72" s="9">
        <v>744281.26</v>
      </c>
      <c r="AH72" s="9">
        <v>0</v>
      </c>
      <c r="AI72" s="9">
        <v>0</v>
      </c>
      <c r="AJ72" s="9">
        <v>0</v>
      </c>
      <c r="AK72" s="9">
        <v>741631.26</v>
      </c>
      <c r="AL72" s="9">
        <v>7018576.26</v>
      </c>
      <c r="AM72" s="9">
        <v>0</v>
      </c>
      <c r="AN72" s="9">
        <v>0</v>
      </c>
      <c r="AO72" s="9">
        <v>7018576.26</v>
      </c>
      <c r="AP72" s="9">
        <v>7018576.26</v>
      </c>
      <c r="AQ72" s="9">
        <v>1000</v>
      </c>
      <c r="AR72" s="9">
        <v>657000</v>
      </c>
      <c r="AS72" s="9">
        <v>657000</v>
      </c>
      <c r="AT72" s="9">
        <v>9653</v>
      </c>
      <c r="AU72" s="9">
        <v>6342021</v>
      </c>
      <c r="AV72" s="9">
        <v>5685021</v>
      </c>
      <c r="AW72" s="9">
        <v>676555.2599999998</v>
      </c>
      <c r="AX72" s="9">
        <v>539061</v>
      </c>
      <c r="AY72" s="9">
        <v>354163342</v>
      </c>
      <c r="AZ72" s="9">
        <v>1930000</v>
      </c>
      <c r="BA72" s="9">
        <v>1268010000</v>
      </c>
      <c r="BB72" s="9">
        <v>0.00051813</v>
      </c>
      <c r="BC72" s="9">
        <v>913846658</v>
      </c>
      <c r="BD72" s="9">
        <v>473491.37</v>
      </c>
      <c r="BE72" s="9">
        <v>948135</v>
      </c>
      <c r="BF72" s="9">
        <v>622924695</v>
      </c>
      <c r="BG72" s="9">
        <v>0.00912634</v>
      </c>
      <c r="BH72" s="9">
        <v>268761353</v>
      </c>
      <c r="BI72" s="9">
        <v>2452807.49</v>
      </c>
      <c r="BJ72" s="9">
        <v>564032</v>
      </c>
      <c r="BK72" s="9">
        <v>370569024</v>
      </c>
      <c r="BL72" s="9">
        <v>0.00182572</v>
      </c>
      <c r="BM72" s="9">
        <v>16405682</v>
      </c>
      <c r="BN72" s="9">
        <v>29952.18</v>
      </c>
      <c r="BO72" s="9">
        <v>2956251</v>
      </c>
      <c r="BP72" s="9">
        <v>0</v>
      </c>
      <c r="BQ72" s="9">
        <v>0</v>
      </c>
      <c r="BR72" s="9">
        <v>-42759</v>
      </c>
      <c r="BS72" s="9">
        <v>-17</v>
      </c>
      <c r="BT72" s="9">
        <v>0</v>
      </c>
      <c r="BU72" s="9">
        <v>2913475</v>
      </c>
      <c r="BV72" s="9">
        <v>329321</v>
      </c>
      <c r="BW72" s="9">
        <v>0</v>
      </c>
      <c r="BX72" s="9">
        <v>-4763</v>
      </c>
      <c r="BY72" s="9">
        <v>0</v>
      </c>
      <c r="BZ72" s="9">
        <v>324558</v>
      </c>
      <c r="CA72" s="9">
        <v>0</v>
      </c>
      <c r="CB72" s="9">
        <v>3238033</v>
      </c>
      <c r="CC72" s="9">
        <v>0</v>
      </c>
      <c r="CD72" s="9">
        <v>3238033</v>
      </c>
      <c r="CE72" s="9">
        <v>657</v>
      </c>
      <c r="CF72" s="9">
        <v>0</v>
      </c>
      <c r="CG72" s="9">
        <v>657</v>
      </c>
      <c r="CH72" s="9">
        <v>6276945</v>
      </c>
      <c r="CI72" s="9">
        <v>741631.26</v>
      </c>
      <c r="CJ72" s="9">
        <v>0</v>
      </c>
      <c r="CK72" s="9">
        <v>7018576.26</v>
      </c>
      <c r="CL72" s="9">
        <v>10682.76</v>
      </c>
      <c r="CM72" s="9">
        <v>0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4499.62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3650635.44</v>
      </c>
      <c r="DB72" s="9">
        <v>0</v>
      </c>
      <c r="DC72" s="9">
        <v>0</v>
      </c>
      <c r="DD72" s="9">
        <v>0</v>
      </c>
      <c r="DE72" s="9">
        <v>0</v>
      </c>
      <c r="DF72" s="9">
        <v>3650635.44</v>
      </c>
      <c r="DG72" s="9">
        <v>3285571.896</v>
      </c>
      <c r="DH72" s="9">
        <v>0</v>
      </c>
      <c r="DI72" s="9">
        <v>3285571.896</v>
      </c>
      <c r="DJ72" s="9">
        <v>329321</v>
      </c>
      <c r="DK72" s="9">
        <v>329321</v>
      </c>
      <c r="DL72" s="9">
        <v>0</v>
      </c>
      <c r="DM72" s="9">
        <v>-4763</v>
      </c>
      <c r="DN72" s="9">
        <v>0</v>
      </c>
      <c r="DO72" s="9">
        <v>324558</v>
      </c>
    </row>
    <row r="73" spans="1:119" ht="15">
      <c r="A73" s="9">
        <v>1162</v>
      </c>
      <c r="B73" s="9" t="s">
        <v>227</v>
      </c>
      <c r="C73" s="9">
        <v>967</v>
      </c>
      <c r="D73" s="9">
        <v>974</v>
      </c>
      <c r="E73" s="9">
        <v>1941</v>
      </c>
      <c r="F73" s="9">
        <v>971</v>
      </c>
      <c r="G73" s="9">
        <v>16</v>
      </c>
      <c r="H73" s="9">
        <v>0</v>
      </c>
      <c r="I73" s="9">
        <v>987</v>
      </c>
      <c r="J73" s="9">
        <v>10449026</v>
      </c>
      <c r="K73" s="9">
        <v>1952751</v>
      </c>
      <c r="L73" s="9">
        <v>7233529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1262746</v>
      </c>
      <c r="S73" s="9">
        <v>11007864</v>
      </c>
      <c r="T73" s="9">
        <v>0</v>
      </c>
      <c r="U73" s="9">
        <v>0</v>
      </c>
      <c r="V73" s="9">
        <v>0</v>
      </c>
      <c r="W73" s="9">
        <v>11007864</v>
      </c>
      <c r="X73" s="9">
        <v>1262746</v>
      </c>
      <c r="Y73" s="9">
        <v>0</v>
      </c>
      <c r="Z73" s="9">
        <v>9745118</v>
      </c>
      <c r="AA73" s="9">
        <v>495800</v>
      </c>
      <c r="AB73" s="9">
        <v>0</v>
      </c>
      <c r="AC73" s="9">
        <v>495000</v>
      </c>
      <c r="AD73" s="9">
        <v>0</v>
      </c>
      <c r="AE73" s="9">
        <v>0</v>
      </c>
      <c r="AF73" s="9">
        <v>800</v>
      </c>
      <c r="AG73" s="9">
        <v>514216.07</v>
      </c>
      <c r="AH73" s="9">
        <v>0</v>
      </c>
      <c r="AI73" s="9">
        <v>0</v>
      </c>
      <c r="AJ73" s="9">
        <v>0</v>
      </c>
      <c r="AK73" s="9">
        <v>513416.07</v>
      </c>
      <c r="AL73" s="9">
        <v>10258534.07</v>
      </c>
      <c r="AM73" s="9">
        <v>0</v>
      </c>
      <c r="AN73" s="9">
        <v>0</v>
      </c>
      <c r="AO73" s="9">
        <v>10258534.07</v>
      </c>
      <c r="AP73" s="9">
        <v>10258534.07</v>
      </c>
      <c r="AQ73" s="9">
        <v>1000</v>
      </c>
      <c r="AR73" s="9">
        <v>987000</v>
      </c>
      <c r="AS73" s="9">
        <v>987000</v>
      </c>
      <c r="AT73" s="9">
        <v>9653</v>
      </c>
      <c r="AU73" s="9">
        <v>9527511</v>
      </c>
      <c r="AV73" s="9">
        <v>8540511</v>
      </c>
      <c r="AW73" s="9">
        <v>731023.0700000003</v>
      </c>
      <c r="AX73" s="9">
        <v>310252</v>
      </c>
      <c r="AY73" s="9">
        <v>306219067</v>
      </c>
      <c r="AZ73" s="9">
        <v>1930000</v>
      </c>
      <c r="BA73" s="9">
        <v>1904910000</v>
      </c>
      <c r="BB73" s="9">
        <v>0.00051813</v>
      </c>
      <c r="BC73" s="9">
        <v>1598690933</v>
      </c>
      <c r="BD73" s="9">
        <v>828329.73</v>
      </c>
      <c r="BE73" s="9">
        <v>948135</v>
      </c>
      <c r="BF73" s="9">
        <v>935809245</v>
      </c>
      <c r="BG73" s="9">
        <v>0.00912634</v>
      </c>
      <c r="BH73" s="9">
        <v>629590178</v>
      </c>
      <c r="BI73" s="9">
        <v>5745854.03</v>
      </c>
      <c r="BJ73" s="9">
        <v>564032</v>
      </c>
      <c r="BK73" s="9">
        <v>556699584</v>
      </c>
      <c r="BL73" s="9">
        <v>0.00131314</v>
      </c>
      <c r="BM73" s="9">
        <v>250480517</v>
      </c>
      <c r="BN73" s="9">
        <v>328915.99</v>
      </c>
      <c r="BO73" s="9">
        <v>6903100</v>
      </c>
      <c r="BP73" s="9">
        <v>0</v>
      </c>
      <c r="BQ73" s="9">
        <v>0</v>
      </c>
      <c r="BR73" s="9">
        <v>-99847</v>
      </c>
      <c r="BS73" s="9">
        <v>-15</v>
      </c>
      <c r="BT73" s="9">
        <v>0</v>
      </c>
      <c r="BU73" s="9">
        <v>6803238</v>
      </c>
      <c r="BV73" s="9"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6803238</v>
      </c>
      <c r="CC73" s="9">
        <v>0</v>
      </c>
      <c r="CD73" s="9">
        <v>6803238</v>
      </c>
      <c r="CE73" s="9">
        <v>987</v>
      </c>
      <c r="CF73" s="9">
        <v>0</v>
      </c>
      <c r="CG73" s="9">
        <v>987</v>
      </c>
      <c r="CH73" s="9">
        <v>9745118</v>
      </c>
      <c r="CI73" s="9">
        <v>513416.07</v>
      </c>
      <c r="CJ73" s="9">
        <v>0</v>
      </c>
      <c r="CK73" s="9">
        <v>10258534.07</v>
      </c>
      <c r="CL73" s="9">
        <v>10393.65</v>
      </c>
      <c r="CM73" s="9"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6994.02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7329087.37</v>
      </c>
      <c r="DB73" s="9">
        <v>0</v>
      </c>
      <c r="DC73" s="9">
        <v>0</v>
      </c>
      <c r="DD73" s="9">
        <v>0</v>
      </c>
      <c r="DE73" s="9">
        <v>0</v>
      </c>
      <c r="DF73" s="9">
        <v>7329087.37</v>
      </c>
      <c r="DG73" s="9">
        <v>6596178.633</v>
      </c>
      <c r="DH73" s="9">
        <v>0</v>
      </c>
      <c r="DI73" s="9">
        <v>6903099.75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</row>
    <row r="74" spans="1:119" ht="15">
      <c r="A74" s="9">
        <v>1169</v>
      </c>
      <c r="B74" s="9" t="s">
        <v>228</v>
      </c>
      <c r="C74" s="9">
        <v>721</v>
      </c>
      <c r="D74" s="9">
        <v>732</v>
      </c>
      <c r="E74" s="9">
        <v>1453</v>
      </c>
      <c r="F74" s="9">
        <v>727</v>
      </c>
      <c r="G74" s="9">
        <v>9</v>
      </c>
      <c r="H74" s="9">
        <v>0</v>
      </c>
      <c r="I74" s="9">
        <v>736</v>
      </c>
      <c r="J74" s="9">
        <v>7701751</v>
      </c>
      <c r="K74" s="9">
        <v>3507420</v>
      </c>
      <c r="L74" s="9">
        <v>3287895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906436</v>
      </c>
      <c r="S74" s="9">
        <v>7701751</v>
      </c>
      <c r="T74" s="9">
        <v>26800</v>
      </c>
      <c r="U74" s="9">
        <v>0</v>
      </c>
      <c r="V74" s="9">
        <v>0</v>
      </c>
      <c r="W74" s="9">
        <v>7674951</v>
      </c>
      <c r="X74" s="9">
        <v>906436</v>
      </c>
      <c r="Y74" s="9">
        <v>0</v>
      </c>
      <c r="Z74" s="9">
        <v>6768515</v>
      </c>
      <c r="AA74" s="9">
        <v>1452928.65</v>
      </c>
      <c r="AB74" s="9">
        <v>26800</v>
      </c>
      <c r="AC74" s="9">
        <v>438813</v>
      </c>
      <c r="AD74" s="9">
        <v>0</v>
      </c>
      <c r="AE74" s="9">
        <v>987190.65</v>
      </c>
      <c r="AF74" s="9">
        <v>125</v>
      </c>
      <c r="AG74" s="9">
        <v>1436481.87</v>
      </c>
      <c r="AH74" s="9">
        <v>2261.97</v>
      </c>
      <c r="AI74" s="9">
        <v>987190.65</v>
      </c>
      <c r="AJ74" s="9">
        <v>0</v>
      </c>
      <c r="AK74" s="9">
        <v>451428.19</v>
      </c>
      <c r="AL74" s="9">
        <v>7219943.19</v>
      </c>
      <c r="AM74" s="9">
        <v>0</v>
      </c>
      <c r="AN74" s="9">
        <v>0</v>
      </c>
      <c r="AO74" s="9">
        <v>7219943.19</v>
      </c>
      <c r="AP74" s="9">
        <v>7219943.19</v>
      </c>
      <c r="AQ74" s="9">
        <v>1000</v>
      </c>
      <c r="AR74" s="9">
        <v>736000</v>
      </c>
      <c r="AS74" s="9">
        <v>736000</v>
      </c>
      <c r="AT74" s="9">
        <v>9653</v>
      </c>
      <c r="AU74" s="9">
        <v>7104608</v>
      </c>
      <c r="AV74" s="9">
        <v>6368608</v>
      </c>
      <c r="AW74" s="9">
        <v>115335.19000000041</v>
      </c>
      <c r="AX74" s="9">
        <v>631333</v>
      </c>
      <c r="AY74" s="9">
        <v>464661142</v>
      </c>
      <c r="AZ74" s="9">
        <v>1930000</v>
      </c>
      <c r="BA74" s="9">
        <v>1420480000</v>
      </c>
      <c r="BB74" s="9">
        <v>0.00051813</v>
      </c>
      <c r="BC74" s="9">
        <v>955818858</v>
      </c>
      <c r="BD74" s="9">
        <v>495238.42</v>
      </c>
      <c r="BE74" s="9">
        <v>948135</v>
      </c>
      <c r="BF74" s="9">
        <v>697827360</v>
      </c>
      <c r="BG74" s="9">
        <v>0.00912634</v>
      </c>
      <c r="BH74" s="9">
        <v>233166218</v>
      </c>
      <c r="BI74" s="9">
        <v>2127954.18</v>
      </c>
      <c r="BJ74" s="9">
        <v>564032</v>
      </c>
      <c r="BK74" s="9">
        <v>415127552</v>
      </c>
      <c r="BL74" s="9">
        <v>0.00027783</v>
      </c>
      <c r="BM74" s="9">
        <v>-49533590</v>
      </c>
      <c r="BN74" s="9">
        <v>-13761.92</v>
      </c>
      <c r="BO74" s="9">
        <v>2609431</v>
      </c>
      <c r="BP74" s="9">
        <v>0</v>
      </c>
      <c r="BQ74" s="9">
        <v>0</v>
      </c>
      <c r="BR74" s="9">
        <v>-37743</v>
      </c>
      <c r="BS74" s="9">
        <v>-22</v>
      </c>
      <c r="BT74" s="9">
        <v>0</v>
      </c>
      <c r="BU74" s="9">
        <v>2571666</v>
      </c>
      <c r="BV74" s="9">
        <v>388681</v>
      </c>
      <c r="BW74" s="9">
        <v>0</v>
      </c>
      <c r="BX74" s="9">
        <v>-5622</v>
      </c>
      <c r="BY74" s="9">
        <v>0</v>
      </c>
      <c r="BZ74" s="9">
        <v>383059</v>
      </c>
      <c r="CA74" s="9">
        <v>0</v>
      </c>
      <c r="CB74" s="9">
        <v>2954725</v>
      </c>
      <c r="CC74" s="9">
        <v>0</v>
      </c>
      <c r="CD74" s="9">
        <v>2954725</v>
      </c>
      <c r="CE74" s="9">
        <v>736</v>
      </c>
      <c r="CF74" s="9">
        <v>0</v>
      </c>
      <c r="CG74" s="9">
        <v>736</v>
      </c>
      <c r="CH74" s="9">
        <v>6768515</v>
      </c>
      <c r="CI74" s="9">
        <v>451428.19</v>
      </c>
      <c r="CJ74" s="9">
        <v>0</v>
      </c>
      <c r="CK74" s="9">
        <v>7219943.19</v>
      </c>
      <c r="CL74" s="9">
        <v>9809.71</v>
      </c>
      <c r="CM74" s="9"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3545.42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3331234.66</v>
      </c>
      <c r="DB74" s="9">
        <v>0</v>
      </c>
      <c r="DC74" s="9">
        <v>0</v>
      </c>
      <c r="DD74" s="9">
        <v>0</v>
      </c>
      <c r="DE74" s="9">
        <v>0</v>
      </c>
      <c r="DF74" s="9">
        <v>3331234.66</v>
      </c>
      <c r="DG74" s="9">
        <v>2998111.194</v>
      </c>
      <c r="DH74" s="9">
        <v>0</v>
      </c>
      <c r="DI74" s="9">
        <v>2998111.194</v>
      </c>
      <c r="DJ74" s="9">
        <v>388681</v>
      </c>
      <c r="DK74" s="9">
        <v>388681</v>
      </c>
      <c r="DL74" s="9">
        <v>0</v>
      </c>
      <c r="DM74" s="9">
        <v>-5622</v>
      </c>
      <c r="DN74" s="9">
        <v>0</v>
      </c>
      <c r="DO74" s="9">
        <v>383059</v>
      </c>
    </row>
    <row r="75" spans="1:119" ht="15">
      <c r="A75" s="9">
        <v>1176</v>
      </c>
      <c r="B75" s="9" t="s">
        <v>229</v>
      </c>
      <c r="C75" s="9">
        <v>826</v>
      </c>
      <c r="D75" s="9">
        <v>821</v>
      </c>
      <c r="E75" s="9">
        <v>1647</v>
      </c>
      <c r="F75" s="9">
        <v>824</v>
      </c>
      <c r="G75" s="9">
        <v>14</v>
      </c>
      <c r="H75" s="9">
        <v>0</v>
      </c>
      <c r="I75" s="9">
        <v>838</v>
      </c>
      <c r="J75" s="9">
        <v>8552511</v>
      </c>
      <c r="K75" s="9">
        <v>2601274</v>
      </c>
      <c r="L75" s="9">
        <v>5462040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489197</v>
      </c>
      <c r="S75" s="9">
        <v>9209911</v>
      </c>
      <c r="T75" s="9">
        <v>0</v>
      </c>
      <c r="U75" s="9">
        <v>0</v>
      </c>
      <c r="V75" s="9">
        <v>0</v>
      </c>
      <c r="W75" s="9">
        <v>9209911</v>
      </c>
      <c r="X75" s="9">
        <v>489197</v>
      </c>
      <c r="Y75" s="9">
        <v>0</v>
      </c>
      <c r="Z75" s="9">
        <v>8720714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8720714</v>
      </c>
      <c r="AM75" s="9">
        <v>0</v>
      </c>
      <c r="AN75" s="9">
        <v>0</v>
      </c>
      <c r="AO75" s="9">
        <v>8720714</v>
      </c>
      <c r="AP75" s="9">
        <v>8720714</v>
      </c>
      <c r="AQ75" s="9">
        <v>1000</v>
      </c>
      <c r="AR75" s="9">
        <v>838000</v>
      </c>
      <c r="AS75" s="9">
        <v>838000</v>
      </c>
      <c r="AT75" s="9">
        <v>9653</v>
      </c>
      <c r="AU75" s="9">
        <v>8089214</v>
      </c>
      <c r="AV75" s="9">
        <v>7251214</v>
      </c>
      <c r="AW75" s="9">
        <v>631500</v>
      </c>
      <c r="AX75" s="9">
        <v>385923</v>
      </c>
      <c r="AY75" s="9">
        <v>323403558</v>
      </c>
      <c r="AZ75" s="9">
        <v>1930000</v>
      </c>
      <c r="BA75" s="9">
        <v>1617340000</v>
      </c>
      <c r="BB75" s="9">
        <v>0.00051813</v>
      </c>
      <c r="BC75" s="9">
        <v>1293936442</v>
      </c>
      <c r="BD75" s="9">
        <v>670427.29</v>
      </c>
      <c r="BE75" s="9">
        <v>948135</v>
      </c>
      <c r="BF75" s="9">
        <v>794537130</v>
      </c>
      <c r="BG75" s="9">
        <v>0.00912634</v>
      </c>
      <c r="BH75" s="9">
        <v>471133572</v>
      </c>
      <c r="BI75" s="9">
        <v>4299725.16</v>
      </c>
      <c r="BJ75" s="9">
        <v>564032</v>
      </c>
      <c r="BK75" s="9">
        <v>472658816</v>
      </c>
      <c r="BL75" s="9">
        <v>0.00133606</v>
      </c>
      <c r="BM75" s="9">
        <v>149255258</v>
      </c>
      <c r="BN75" s="9">
        <v>199413.98</v>
      </c>
      <c r="BO75" s="9">
        <v>5169566</v>
      </c>
      <c r="BP75" s="9">
        <v>0</v>
      </c>
      <c r="BQ75" s="9">
        <v>0</v>
      </c>
      <c r="BR75" s="9">
        <v>-74773</v>
      </c>
      <c r="BS75" s="9">
        <v>-15</v>
      </c>
      <c r="BT75" s="9">
        <v>0</v>
      </c>
      <c r="BU75" s="9">
        <v>5094778</v>
      </c>
      <c r="BV75" s="9">
        <v>0</v>
      </c>
      <c r="BW75" s="9">
        <v>0</v>
      </c>
      <c r="BX75" s="9">
        <v>0</v>
      </c>
      <c r="BY75" s="9">
        <v>0</v>
      </c>
      <c r="BZ75" s="9">
        <v>0</v>
      </c>
      <c r="CA75" s="9">
        <v>1</v>
      </c>
      <c r="CB75" s="9">
        <v>5094779</v>
      </c>
      <c r="CC75" s="9">
        <v>0</v>
      </c>
      <c r="CD75" s="9">
        <v>5094779</v>
      </c>
      <c r="CE75" s="9">
        <v>838</v>
      </c>
      <c r="CF75" s="9">
        <v>0</v>
      </c>
      <c r="CG75" s="9">
        <v>838</v>
      </c>
      <c r="CH75" s="9">
        <v>8720714</v>
      </c>
      <c r="CI75" s="9">
        <v>0</v>
      </c>
      <c r="CJ75" s="9">
        <v>0</v>
      </c>
      <c r="CK75" s="9">
        <v>8720714</v>
      </c>
      <c r="CL75" s="9">
        <v>10406.58</v>
      </c>
      <c r="CM75" s="9"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6168.93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5534456.42</v>
      </c>
      <c r="DB75" s="9">
        <v>0</v>
      </c>
      <c r="DC75" s="9">
        <v>0</v>
      </c>
      <c r="DD75" s="9">
        <v>0</v>
      </c>
      <c r="DE75" s="9">
        <v>28795</v>
      </c>
      <c r="DF75" s="9">
        <v>5505661.42</v>
      </c>
      <c r="DG75" s="9">
        <v>4955095.278</v>
      </c>
      <c r="DH75" s="9">
        <v>0</v>
      </c>
      <c r="DI75" s="9">
        <v>5169566.430000001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</row>
    <row r="76" spans="1:119" ht="15">
      <c r="A76" s="9">
        <v>1183</v>
      </c>
      <c r="B76" s="9" t="s">
        <v>230</v>
      </c>
      <c r="C76" s="9">
        <v>1115</v>
      </c>
      <c r="D76" s="9">
        <v>1118</v>
      </c>
      <c r="E76" s="9">
        <v>2233</v>
      </c>
      <c r="F76" s="9">
        <v>1117</v>
      </c>
      <c r="G76" s="9">
        <v>35</v>
      </c>
      <c r="H76" s="9">
        <v>0</v>
      </c>
      <c r="I76" s="9">
        <v>1152</v>
      </c>
      <c r="J76" s="9">
        <v>12884344</v>
      </c>
      <c r="K76" s="9">
        <v>5781111</v>
      </c>
      <c r="L76" s="9">
        <v>6041392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1061841</v>
      </c>
      <c r="S76" s="9">
        <v>12705767</v>
      </c>
      <c r="T76" s="9">
        <v>0</v>
      </c>
      <c r="U76" s="9">
        <v>0</v>
      </c>
      <c r="V76" s="9">
        <v>1500</v>
      </c>
      <c r="W76" s="9">
        <v>12704267</v>
      </c>
      <c r="X76" s="9">
        <v>1061841</v>
      </c>
      <c r="Y76" s="9">
        <v>0</v>
      </c>
      <c r="Z76" s="9">
        <v>11642426</v>
      </c>
      <c r="AA76" s="9">
        <v>822933</v>
      </c>
      <c r="AB76" s="9">
        <v>0</v>
      </c>
      <c r="AC76" s="9">
        <v>822033</v>
      </c>
      <c r="AD76" s="9">
        <v>0</v>
      </c>
      <c r="AE76" s="9">
        <v>0</v>
      </c>
      <c r="AF76" s="9">
        <v>900</v>
      </c>
      <c r="AG76" s="9">
        <v>846403.51</v>
      </c>
      <c r="AH76" s="9">
        <v>0</v>
      </c>
      <c r="AI76" s="9">
        <v>0</v>
      </c>
      <c r="AJ76" s="9">
        <v>0</v>
      </c>
      <c r="AK76" s="9">
        <v>845503.51</v>
      </c>
      <c r="AL76" s="9">
        <v>12487929.51</v>
      </c>
      <c r="AM76" s="9">
        <v>0</v>
      </c>
      <c r="AN76" s="9">
        <v>0</v>
      </c>
      <c r="AO76" s="9">
        <v>12487929.51</v>
      </c>
      <c r="AP76" s="9">
        <v>12487929.51</v>
      </c>
      <c r="AQ76" s="9">
        <v>1000</v>
      </c>
      <c r="AR76" s="9">
        <v>1152000</v>
      </c>
      <c r="AS76" s="9">
        <v>1152000</v>
      </c>
      <c r="AT76" s="9">
        <v>9653</v>
      </c>
      <c r="AU76" s="9">
        <v>11120256</v>
      </c>
      <c r="AV76" s="9">
        <v>9968256</v>
      </c>
      <c r="AW76" s="9">
        <v>1367673.5099999998</v>
      </c>
      <c r="AX76" s="9">
        <v>567879</v>
      </c>
      <c r="AY76" s="9">
        <v>654196967</v>
      </c>
      <c r="AZ76" s="9">
        <v>1930000</v>
      </c>
      <c r="BA76" s="9">
        <v>2223360000</v>
      </c>
      <c r="BB76" s="9">
        <v>0.00051813</v>
      </c>
      <c r="BC76" s="9">
        <v>1569163033</v>
      </c>
      <c r="BD76" s="9">
        <v>813030.44</v>
      </c>
      <c r="BE76" s="9">
        <v>948135</v>
      </c>
      <c r="BF76" s="9">
        <v>1092251520</v>
      </c>
      <c r="BG76" s="9">
        <v>0.00912634</v>
      </c>
      <c r="BH76" s="9">
        <v>438054553</v>
      </c>
      <c r="BI76" s="9">
        <v>3997834.79</v>
      </c>
      <c r="BJ76" s="9">
        <v>564032</v>
      </c>
      <c r="BK76" s="9">
        <v>649764864</v>
      </c>
      <c r="BL76" s="9">
        <v>0.00210487</v>
      </c>
      <c r="BM76" s="9">
        <v>-4432103</v>
      </c>
      <c r="BN76" s="9">
        <v>-9329</v>
      </c>
      <c r="BO76" s="9">
        <v>4801536</v>
      </c>
      <c r="BP76" s="9">
        <v>0</v>
      </c>
      <c r="BQ76" s="9">
        <v>0</v>
      </c>
      <c r="BR76" s="9">
        <v>-69450</v>
      </c>
      <c r="BS76" s="9">
        <v>-32</v>
      </c>
      <c r="BT76" s="9">
        <v>0</v>
      </c>
      <c r="BU76" s="9">
        <v>4732054</v>
      </c>
      <c r="BV76" s="9">
        <v>707443</v>
      </c>
      <c r="BW76" s="9">
        <v>0</v>
      </c>
      <c r="BX76" s="9">
        <v>-10232</v>
      </c>
      <c r="BY76" s="9">
        <v>0</v>
      </c>
      <c r="BZ76" s="9">
        <v>697211</v>
      </c>
      <c r="CA76" s="9">
        <v>0</v>
      </c>
      <c r="CB76" s="9">
        <v>5429265</v>
      </c>
      <c r="CC76" s="9">
        <v>0</v>
      </c>
      <c r="CD76" s="9">
        <v>5429265</v>
      </c>
      <c r="CE76" s="9">
        <v>1152</v>
      </c>
      <c r="CF76" s="9">
        <v>0</v>
      </c>
      <c r="CG76" s="9">
        <v>1152</v>
      </c>
      <c r="CH76" s="9">
        <v>11642426</v>
      </c>
      <c r="CI76" s="9">
        <v>845503.51</v>
      </c>
      <c r="CJ76" s="9">
        <v>0</v>
      </c>
      <c r="CK76" s="9">
        <v>12487929.51</v>
      </c>
      <c r="CL76" s="9">
        <v>10840.22</v>
      </c>
      <c r="CM76" s="9"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4168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6121088.24</v>
      </c>
      <c r="DB76" s="9">
        <v>0</v>
      </c>
      <c r="DC76" s="9">
        <v>0</v>
      </c>
      <c r="DD76" s="9">
        <v>0</v>
      </c>
      <c r="DE76" s="9">
        <v>0</v>
      </c>
      <c r="DF76" s="9">
        <v>6121088.24</v>
      </c>
      <c r="DG76" s="9">
        <v>5508979.416</v>
      </c>
      <c r="DH76" s="9">
        <v>0</v>
      </c>
      <c r="DI76" s="9">
        <v>5508979.416</v>
      </c>
      <c r="DJ76" s="9">
        <v>707443</v>
      </c>
      <c r="DK76" s="9">
        <v>707443</v>
      </c>
      <c r="DL76" s="9">
        <v>0</v>
      </c>
      <c r="DM76" s="9">
        <v>-10232</v>
      </c>
      <c r="DN76" s="9">
        <v>0</v>
      </c>
      <c r="DO76" s="9">
        <v>697211</v>
      </c>
    </row>
    <row r="77" spans="1:119" ht="15">
      <c r="A77" s="9">
        <v>1204</v>
      </c>
      <c r="B77" s="9" t="s">
        <v>231</v>
      </c>
      <c r="C77" s="9">
        <v>457</v>
      </c>
      <c r="D77" s="9">
        <v>450</v>
      </c>
      <c r="E77" s="9">
        <v>907</v>
      </c>
      <c r="F77" s="9">
        <v>454</v>
      </c>
      <c r="G77" s="9">
        <v>7</v>
      </c>
      <c r="H77" s="9">
        <v>0</v>
      </c>
      <c r="I77" s="9">
        <v>461</v>
      </c>
      <c r="J77" s="9">
        <v>5351893</v>
      </c>
      <c r="K77" s="9">
        <v>972907</v>
      </c>
      <c r="L77" s="9">
        <v>3618360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760626</v>
      </c>
      <c r="S77" s="9">
        <v>5514681</v>
      </c>
      <c r="T77" s="9">
        <v>0</v>
      </c>
      <c r="U77" s="9">
        <v>0</v>
      </c>
      <c r="V77" s="9">
        <v>0</v>
      </c>
      <c r="W77" s="9">
        <v>5514681</v>
      </c>
      <c r="X77" s="9">
        <v>760626</v>
      </c>
      <c r="Y77" s="9">
        <v>0</v>
      </c>
      <c r="Z77" s="9">
        <v>4754055</v>
      </c>
      <c r="AA77" s="9">
        <v>749000</v>
      </c>
      <c r="AB77" s="9">
        <v>0</v>
      </c>
      <c r="AC77" s="9">
        <v>747000</v>
      </c>
      <c r="AD77" s="9">
        <v>0</v>
      </c>
      <c r="AE77" s="9">
        <v>0</v>
      </c>
      <c r="AF77" s="9">
        <v>2000</v>
      </c>
      <c r="AG77" s="9">
        <v>766033.46</v>
      </c>
      <c r="AH77" s="9">
        <v>0</v>
      </c>
      <c r="AI77" s="9">
        <v>0</v>
      </c>
      <c r="AJ77" s="9">
        <v>0</v>
      </c>
      <c r="AK77" s="9">
        <v>764033.46</v>
      </c>
      <c r="AL77" s="9">
        <v>5518088.46</v>
      </c>
      <c r="AM77" s="9">
        <v>0</v>
      </c>
      <c r="AN77" s="9">
        <v>0</v>
      </c>
      <c r="AO77" s="9">
        <v>5518088.46</v>
      </c>
      <c r="AP77" s="9">
        <v>5518088.46</v>
      </c>
      <c r="AQ77" s="9">
        <v>1000</v>
      </c>
      <c r="AR77" s="9">
        <v>461000</v>
      </c>
      <c r="AS77" s="9">
        <v>461000</v>
      </c>
      <c r="AT77" s="9">
        <v>9653</v>
      </c>
      <c r="AU77" s="9">
        <v>4450033</v>
      </c>
      <c r="AV77" s="9">
        <v>3989033</v>
      </c>
      <c r="AW77" s="9">
        <v>1068055.46</v>
      </c>
      <c r="AX77" s="9">
        <v>360333</v>
      </c>
      <c r="AY77" s="9">
        <v>166113637</v>
      </c>
      <c r="AZ77" s="9">
        <v>1930000</v>
      </c>
      <c r="BA77" s="9">
        <v>889730000</v>
      </c>
      <c r="BB77" s="9">
        <v>0.00051813</v>
      </c>
      <c r="BC77" s="9">
        <v>723616363</v>
      </c>
      <c r="BD77" s="9">
        <v>374927.35</v>
      </c>
      <c r="BE77" s="9">
        <v>948135</v>
      </c>
      <c r="BF77" s="9">
        <v>437090235</v>
      </c>
      <c r="BG77" s="9">
        <v>0.00912634</v>
      </c>
      <c r="BH77" s="9">
        <v>270976598</v>
      </c>
      <c r="BI77" s="9">
        <v>2473024.57</v>
      </c>
      <c r="BJ77" s="9">
        <v>564032</v>
      </c>
      <c r="BK77" s="9">
        <v>260018752</v>
      </c>
      <c r="BL77" s="9">
        <v>0.00410761</v>
      </c>
      <c r="BM77" s="9">
        <v>93905115</v>
      </c>
      <c r="BN77" s="9">
        <v>385725.59</v>
      </c>
      <c r="BO77" s="9">
        <v>3233678</v>
      </c>
      <c r="BP77" s="9">
        <v>0</v>
      </c>
      <c r="BQ77" s="9">
        <v>0</v>
      </c>
      <c r="BR77" s="9">
        <v>-46772</v>
      </c>
      <c r="BS77" s="9">
        <v>-7</v>
      </c>
      <c r="BT77" s="9">
        <v>0</v>
      </c>
      <c r="BU77" s="9">
        <v>3186899</v>
      </c>
      <c r="BV77" s="9">
        <v>65865</v>
      </c>
      <c r="BW77" s="9">
        <v>0</v>
      </c>
      <c r="BX77" s="9">
        <v>-953</v>
      </c>
      <c r="BY77" s="9">
        <v>0</v>
      </c>
      <c r="BZ77" s="9">
        <v>64912</v>
      </c>
      <c r="CA77" s="9">
        <v>0</v>
      </c>
      <c r="CB77" s="9">
        <v>3251811</v>
      </c>
      <c r="CC77" s="9">
        <v>0</v>
      </c>
      <c r="CD77" s="9">
        <v>3251811</v>
      </c>
      <c r="CE77" s="9">
        <v>461</v>
      </c>
      <c r="CF77" s="9">
        <v>0</v>
      </c>
      <c r="CG77" s="9">
        <v>461</v>
      </c>
      <c r="CH77" s="9">
        <v>4754055</v>
      </c>
      <c r="CI77" s="9">
        <v>764033.46</v>
      </c>
      <c r="CJ77" s="9">
        <v>0</v>
      </c>
      <c r="CK77" s="9">
        <v>5518088.46</v>
      </c>
      <c r="CL77" s="9">
        <v>11969.82</v>
      </c>
      <c r="CM77" s="9"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7014.48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3666158.52</v>
      </c>
      <c r="DB77" s="9">
        <v>0</v>
      </c>
      <c r="DC77" s="9">
        <v>0</v>
      </c>
      <c r="DD77" s="9">
        <v>0</v>
      </c>
      <c r="DE77" s="9">
        <v>0</v>
      </c>
      <c r="DF77" s="9">
        <v>3666158.52</v>
      </c>
      <c r="DG77" s="9">
        <v>3299542.668</v>
      </c>
      <c r="DH77" s="9">
        <v>0</v>
      </c>
      <c r="DI77" s="9">
        <v>3299542.668</v>
      </c>
      <c r="DJ77" s="9">
        <v>65865</v>
      </c>
      <c r="DK77" s="9">
        <v>65865</v>
      </c>
      <c r="DL77" s="9">
        <v>0</v>
      </c>
      <c r="DM77" s="9">
        <v>-953</v>
      </c>
      <c r="DN77" s="9">
        <v>0</v>
      </c>
      <c r="DO77" s="9">
        <v>64912</v>
      </c>
    </row>
    <row r="78" spans="1:119" ht="15">
      <c r="A78" s="9">
        <v>1218</v>
      </c>
      <c r="B78" s="9" t="s">
        <v>232</v>
      </c>
      <c r="C78" s="9">
        <v>917</v>
      </c>
      <c r="D78" s="9">
        <v>907</v>
      </c>
      <c r="E78" s="9">
        <v>1824</v>
      </c>
      <c r="F78" s="9">
        <v>912</v>
      </c>
      <c r="G78" s="9">
        <v>25</v>
      </c>
      <c r="H78" s="9">
        <v>3</v>
      </c>
      <c r="I78" s="9">
        <v>940</v>
      </c>
      <c r="J78" s="9">
        <v>11151742</v>
      </c>
      <c r="K78" s="9">
        <v>6279124</v>
      </c>
      <c r="L78" s="9">
        <v>3172577</v>
      </c>
      <c r="M78" s="9">
        <v>135136</v>
      </c>
      <c r="N78" s="9">
        <v>0</v>
      </c>
      <c r="O78" s="9">
        <v>0</v>
      </c>
      <c r="P78" s="9">
        <v>0</v>
      </c>
      <c r="Q78" s="9">
        <v>0</v>
      </c>
      <c r="R78" s="9">
        <v>1564905</v>
      </c>
      <c r="S78" s="9">
        <v>11520460.81</v>
      </c>
      <c r="T78" s="9">
        <v>0</v>
      </c>
      <c r="U78" s="9">
        <v>0</v>
      </c>
      <c r="V78" s="9">
        <v>0</v>
      </c>
      <c r="W78" s="9">
        <v>11520460.81</v>
      </c>
      <c r="X78" s="9">
        <v>1564905</v>
      </c>
      <c r="Y78" s="9">
        <v>0</v>
      </c>
      <c r="Z78" s="9">
        <v>9955555.81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9955555.81</v>
      </c>
      <c r="AM78" s="9">
        <v>0</v>
      </c>
      <c r="AN78" s="9">
        <v>135136</v>
      </c>
      <c r="AO78" s="9">
        <v>9820419.81</v>
      </c>
      <c r="AP78" s="9">
        <v>9820419.81</v>
      </c>
      <c r="AQ78" s="9">
        <v>1000</v>
      </c>
      <c r="AR78" s="9">
        <v>940000</v>
      </c>
      <c r="AS78" s="9">
        <v>940000</v>
      </c>
      <c r="AT78" s="9">
        <v>9653</v>
      </c>
      <c r="AU78" s="9">
        <v>9073820</v>
      </c>
      <c r="AV78" s="9">
        <v>8133820</v>
      </c>
      <c r="AW78" s="9">
        <v>746599.8100000005</v>
      </c>
      <c r="AX78" s="9">
        <v>809782</v>
      </c>
      <c r="AY78" s="9">
        <v>761194728</v>
      </c>
      <c r="AZ78" s="9">
        <v>1930000</v>
      </c>
      <c r="BA78" s="9">
        <v>1814200000</v>
      </c>
      <c r="BB78" s="9">
        <v>0.00051813</v>
      </c>
      <c r="BC78" s="9">
        <v>1053005272</v>
      </c>
      <c r="BD78" s="9">
        <v>545593.62</v>
      </c>
      <c r="BE78" s="9">
        <v>948135</v>
      </c>
      <c r="BF78" s="9">
        <v>891246900</v>
      </c>
      <c r="BG78" s="9">
        <v>0.00912634</v>
      </c>
      <c r="BH78" s="9">
        <v>130052172</v>
      </c>
      <c r="BI78" s="9">
        <v>1186900.34</v>
      </c>
      <c r="BJ78" s="9">
        <v>564032</v>
      </c>
      <c r="BK78" s="9">
        <v>530190080</v>
      </c>
      <c r="BL78" s="9">
        <v>0.00140817</v>
      </c>
      <c r="BM78" s="9">
        <v>-231004648</v>
      </c>
      <c r="BN78" s="9">
        <v>-325293.82</v>
      </c>
      <c r="BO78" s="9">
        <v>1407200</v>
      </c>
      <c r="BP78" s="9">
        <v>0</v>
      </c>
      <c r="BQ78" s="9">
        <v>0</v>
      </c>
      <c r="BR78" s="9">
        <v>-20354</v>
      </c>
      <c r="BS78" s="9">
        <v>-35</v>
      </c>
      <c r="BT78" s="9">
        <v>0</v>
      </c>
      <c r="BU78" s="9">
        <v>1386811</v>
      </c>
      <c r="BV78" s="9">
        <v>1485678</v>
      </c>
      <c r="BW78" s="9">
        <v>0</v>
      </c>
      <c r="BX78" s="9">
        <v>-21489</v>
      </c>
      <c r="BY78" s="9">
        <v>0</v>
      </c>
      <c r="BZ78" s="9">
        <v>1464189</v>
      </c>
      <c r="CA78" s="9">
        <v>0</v>
      </c>
      <c r="CB78" s="9">
        <v>2851000</v>
      </c>
      <c r="CC78" s="9">
        <v>0</v>
      </c>
      <c r="CD78" s="9">
        <v>2851000</v>
      </c>
      <c r="CE78" s="9">
        <v>940</v>
      </c>
      <c r="CF78" s="9">
        <v>0</v>
      </c>
      <c r="CG78" s="9">
        <v>940</v>
      </c>
      <c r="CH78" s="9">
        <v>9955555.81</v>
      </c>
      <c r="CI78" s="9">
        <v>0</v>
      </c>
      <c r="CJ78" s="9">
        <v>0</v>
      </c>
      <c r="CK78" s="9">
        <v>9955555.81</v>
      </c>
      <c r="CL78" s="9">
        <v>10591.02</v>
      </c>
      <c r="CM78" s="9"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1497.02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3214308.75</v>
      </c>
      <c r="DB78" s="9">
        <v>0</v>
      </c>
      <c r="DC78" s="9">
        <v>0</v>
      </c>
      <c r="DD78" s="9">
        <v>0</v>
      </c>
      <c r="DE78" s="9">
        <v>0</v>
      </c>
      <c r="DF78" s="9">
        <v>3214308.75</v>
      </c>
      <c r="DG78" s="9">
        <v>2892877.875</v>
      </c>
      <c r="DH78" s="9">
        <v>0</v>
      </c>
      <c r="DI78" s="9">
        <v>2892877.875</v>
      </c>
      <c r="DJ78" s="9">
        <v>1485678</v>
      </c>
      <c r="DK78" s="9">
        <v>1485678</v>
      </c>
      <c r="DL78" s="9">
        <v>0</v>
      </c>
      <c r="DM78" s="9">
        <v>-21489</v>
      </c>
      <c r="DN78" s="9">
        <v>0</v>
      </c>
      <c r="DO78" s="9">
        <v>1464189</v>
      </c>
    </row>
    <row r="79" spans="1:119" ht="15">
      <c r="A79" s="9">
        <v>1232</v>
      </c>
      <c r="B79" s="9" t="s">
        <v>233</v>
      </c>
      <c r="C79" s="9">
        <v>724</v>
      </c>
      <c r="D79" s="9">
        <v>713</v>
      </c>
      <c r="E79" s="9">
        <v>1437</v>
      </c>
      <c r="F79" s="9">
        <v>719</v>
      </c>
      <c r="G79" s="9">
        <v>11</v>
      </c>
      <c r="H79" s="9">
        <v>0</v>
      </c>
      <c r="I79" s="9">
        <v>730</v>
      </c>
      <c r="J79" s="9">
        <v>8300356</v>
      </c>
      <c r="K79" s="9">
        <v>6262470</v>
      </c>
      <c r="L79" s="9">
        <v>817403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1220483</v>
      </c>
      <c r="S79" s="9">
        <v>8282778</v>
      </c>
      <c r="T79" s="9">
        <v>0</v>
      </c>
      <c r="U79" s="9">
        <v>0</v>
      </c>
      <c r="V79" s="9">
        <v>1000</v>
      </c>
      <c r="W79" s="9">
        <v>8281778</v>
      </c>
      <c r="X79" s="9">
        <v>1220483</v>
      </c>
      <c r="Y79" s="9">
        <v>0</v>
      </c>
      <c r="Z79" s="9">
        <v>7061295</v>
      </c>
      <c r="AA79" s="9">
        <v>755100</v>
      </c>
      <c r="AB79" s="9">
        <v>0</v>
      </c>
      <c r="AC79" s="9">
        <v>755100</v>
      </c>
      <c r="AD79" s="9">
        <v>0</v>
      </c>
      <c r="AE79" s="9">
        <v>0</v>
      </c>
      <c r="AF79" s="9">
        <v>0</v>
      </c>
      <c r="AG79" s="9">
        <v>767065</v>
      </c>
      <c r="AH79" s="9">
        <v>0</v>
      </c>
      <c r="AI79" s="9">
        <v>0</v>
      </c>
      <c r="AJ79" s="9">
        <v>0</v>
      </c>
      <c r="AK79" s="9">
        <v>767065</v>
      </c>
      <c r="AL79" s="9">
        <v>7828360</v>
      </c>
      <c r="AM79" s="9">
        <v>0</v>
      </c>
      <c r="AN79" s="9">
        <v>0</v>
      </c>
      <c r="AO79" s="9">
        <v>7828360</v>
      </c>
      <c r="AP79" s="9">
        <v>7828360</v>
      </c>
      <c r="AQ79" s="9">
        <v>1000</v>
      </c>
      <c r="AR79" s="9">
        <v>730000</v>
      </c>
      <c r="AS79" s="9">
        <v>730000</v>
      </c>
      <c r="AT79" s="9">
        <v>9653</v>
      </c>
      <c r="AU79" s="9">
        <v>7046690</v>
      </c>
      <c r="AV79" s="9">
        <v>6316690</v>
      </c>
      <c r="AW79" s="9">
        <v>781670</v>
      </c>
      <c r="AX79" s="9">
        <v>1205721</v>
      </c>
      <c r="AY79" s="9">
        <v>880176049</v>
      </c>
      <c r="AZ79" s="9">
        <v>1930000</v>
      </c>
      <c r="BA79" s="9">
        <v>1408900000</v>
      </c>
      <c r="BB79" s="9">
        <v>0.00051813</v>
      </c>
      <c r="BC79" s="9">
        <v>528723951</v>
      </c>
      <c r="BD79" s="9">
        <v>273947.74</v>
      </c>
      <c r="BE79" s="9">
        <v>948135</v>
      </c>
      <c r="BF79" s="9">
        <v>692138550</v>
      </c>
      <c r="BG79" s="9">
        <v>0.00912634</v>
      </c>
      <c r="BH79" s="9">
        <v>-188037499</v>
      </c>
      <c r="BI79" s="9">
        <v>-1716094.15</v>
      </c>
      <c r="BJ79" s="9">
        <v>564032</v>
      </c>
      <c r="BK79" s="9">
        <v>411743360</v>
      </c>
      <c r="BL79" s="9">
        <v>0.00189844</v>
      </c>
      <c r="BM79" s="9">
        <v>-468432689</v>
      </c>
      <c r="BN79" s="9">
        <v>-889291.35</v>
      </c>
      <c r="BO79" s="9">
        <v>273948</v>
      </c>
      <c r="BP79" s="9">
        <v>0</v>
      </c>
      <c r="BQ79" s="9">
        <v>0</v>
      </c>
      <c r="BR79" s="9">
        <v>-3962</v>
      </c>
      <c r="BS79" s="9">
        <v>0</v>
      </c>
      <c r="BT79" s="9">
        <v>0</v>
      </c>
      <c r="BU79" s="9">
        <v>269986</v>
      </c>
      <c r="BV79" s="9">
        <v>471442</v>
      </c>
      <c r="BW79" s="9">
        <v>0</v>
      </c>
      <c r="BX79" s="9">
        <v>-6819</v>
      </c>
      <c r="BY79" s="9">
        <v>0</v>
      </c>
      <c r="BZ79" s="9">
        <v>464623</v>
      </c>
      <c r="CA79" s="9">
        <v>0</v>
      </c>
      <c r="CB79" s="9">
        <v>734609</v>
      </c>
      <c r="CC79" s="9">
        <v>0</v>
      </c>
      <c r="CD79" s="9">
        <v>734609</v>
      </c>
      <c r="CE79" s="9">
        <v>730</v>
      </c>
      <c r="CF79" s="9">
        <v>0</v>
      </c>
      <c r="CG79" s="9">
        <v>730</v>
      </c>
      <c r="CH79" s="9">
        <v>7061295</v>
      </c>
      <c r="CI79" s="9">
        <v>767065</v>
      </c>
      <c r="CJ79" s="9">
        <v>0</v>
      </c>
      <c r="CK79" s="9">
        <v>7828360</v>
      </c>
      <c r="CL79" s="9">
        <v>10723.78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375.27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264441.13</v>
      </c>
      <c r="DB79" s="9">
        <v>563769.16</v>
      </c>
      <c r="DC79" s="9">
        <v>0</v>
      </c>
      <c r="DD79" s="9">
        <v>0</v>
      </c>
      <c r="DE79" s="9">
        <v>0</v>
      </c>
      <c r="DF79" s="9">
        <v>828210.29</v>
      </c>
      <c r="DG79" s="9">
        <v>745389.261</v>
      </c>
      <c r="DH79" s="9">
        <v>0</v>
      </c>
      <c r="DI79" s="9">
        <v>745389.261</v>
      </c>
      <c r="DJ79" s="9">
        <v>471442</v>
      </c>
      <c r="DK79" s="9">
        <v>471442</v>
      </c>
      <c r="DL79" s="9">
        <v>0</v>
      </c>
      <c r="DM79" s="9">
        <v>-6819</v>
      </c>
      <c r="DN79" s="9">
        <v>0</v>
      </c>
      <c r="DO79" s="9">
        <v>464623</v>
      </c>
    </row>
    <row r="80" spans="1:119" ht="15">
      <c r="A80" s="9">
        <v>1246</v>
      </c>
      <c r="B80" s="9" t="s">
        <v>234</v>
      </c>
      <c r="C80" s="9">
        <v>636</v>
      </c>
      <c r="D80" s="9">
        <v>631</v>
      </c>
      <c r="E80" s="9">
        <v>1267</v>
      </c>
      <c r="F80" s="9">
        <v>634</v>
      </c>
      <c r="G80" s="9">
        <v>4</v>
      </c>
      <c r="H80" s="9">
        <v>0</v>
      </c>
      <c r="I80" s="9">
        <v>638</v>
      </c>
      <c r="J80" s="9">
        <v>7682403</v>
      </c>
      <c r="K80" s="9">
        <v>2675332</v>
      </c>
      <c r="L80" s="9">
        <v>4113730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893341</v>
      </c>
      <c r="S80" s="9">
        <v>7679290.64</v>
      </c>
      <c r="T80" s="9">
        <v>108562.46</v>
      </c>
      <c r="U80" s="9">
        <v>0</v>
      </c>
      <c r="V80" s="9">
        <v>0</v>
      </c>
      <c r="W80" s="9">
        <v>7570728.18</v>
      </c>
      <c r="X80" s="9">
        <v>893341</v>
      </c>
      <c r="Y80" s="9">
        <v>0</v>
      </c>
      <c r="Z80" s="9">
        <v>6677387.18</v>
      </c>
      <c r="AA80" s="9">
        <v>441319.46</v>
      </c>
      <c r="AB80" s="9">
        <v>108562.46</v>
      </c>
      <c r="AC80" s="9">
        <v>332757</v>
      </c>
      <c r="AD80" s="9">
        <v>0</v>
      </c>
      <c r="AE80" s="9">
        <v>0</v>
      </c>
      <c r="AF80" s="9">
        <v>0</v>
      </c>
      <c r="AG80" s="9">
        <v>441681.72</v>
      </c>
      <c r="AH80" s="9">
        <v>0</v>
      </c>
      <c r="AI80" s="9">
        <v>0</v>
      </c>
      <c r="AJ80" s="9">
        <v>0</v>
      </c>
      <c r="AK80" s="9">
        <v>441681.72</v>
      </c>
      <c r="AL80" s="9">
        <v>7119068.899999999</v>
      </c>
      <c r="AM80" s="9">
        <v>0</v>
      </c>
      <c r="AN80" s="9">
        <v>0</v>
      </c>
      <c r="AO80" s="9">
        <v>7119068.899999999</v>
      </c>
      <c r="AP80" s="9">
        <v>7119068.899999999</v>
      </c>
      <c r="AQ80" s="9">
        <v>1000</v>
      </c>
      <c r="AR80" s="9">
        <v>638000</v>
      </c>
      <c r="AS80" s="9">
        <v>638000</v>
      </c>
      <c r="AT80" s="9">
        <v>9653</v>
      </c>
      <c r="AU80" s="9">
        <v>6158614</v>
      </c>
      <c r="AV80" s="9">
        <v>5520614</v>
      </c>
      <c r="AW80" s="9">
        <v>960454.8999999994</v>
      </c>
      <c r="AX80" s="9">
        <v>439610</v>
      </c>
      <c r="AY80" s="9">
        <v>280471408</v>
      </c>
      <c r="AZ80" s="9">
        <v>1930000</v>
      </c>
      <c r="BA80" s="9">
        <v>1231340000</v>
      </c>
      <c r="BB80" s="9">
        <v>0.00051813</v>
      </c>
      <c r="BC80" s="9">
        <v>950868592</v>
      </c>
      <c r="BD80" s="9">
        <v>492673.54</v>
      </c>
      <c r="BE80" s="9">
        <v>948135</v>
      </c>
      <c r="BF80" s="9">
        <v>604910130</v>
      </c>
      <c r="BG80" s="9">
        <v>0.00912634</v>
      </c>
      <c r="BH80" s="9">
        <v>324438722</v>
      </c>
      <c r="BI80" s="9">
        <v>2960938.09</v>
      </c>
      <c r="BJ80" s="9">
        <v>564032</v>
      </c>
      <c r="BK80" s="9">
        <v>359852416</v>
      </c>
      <c r="BL80" s="9">
        <v>0.00266902</v>
      </c>
      <c r="BM80" s="9">
        <v>79381008</v>
      </c>
      <c r="BN80" s="9">
        <v>211869.5</v>
      </c>
      <c r="BO80" s="9">
        <v>3665481</v>
      </c>
      <c r="BP80" s="9">
        <v>0</v>
      </c>
      <c r="BQ80" s="9">
        <v>0</v>
      </c>
      <c r="BR80" s="9">
        <v>-53018</v>
      </c>
      <c r="BS80" s="9">
        <v>-14</v>
      </c>
      <c r="BT80" s="9">
        <v>0</v>
      </c>
      <c r="BU80" s="9">
        <v>3612449</v>
      </c>
      <c r="BV80" s="9">
        <v>85758</v>
      </c>
      <c r="BW80" s="9">
        <v>0</v>
      </c>
      <c r="BX80" s="9">
        <v>-1240</v>
      </c>
      <c r="BY80" s="9">
        <v>0</v>
      </c>
      <c r="BZ80" s="9">
        <v>84518</v>
      </c>
      <c r="CA80" s="9">
        <v>0</v>
      </c>
      <c r="CB80" s="9">
        <v>3696967</v>
      </c>
      <c r="CC80" s="9">
        <v>0</v>
      </c>
      <c r="CD80" s="9">
        <v>3696967</v>
      </c>
      <c r="CE80" s="9">
        <v>638</v>
      </c>
      <c r="CF80" s="9">
        <v>0</v>
      </c>
      <c r="CG80" s="9">
        <v>638</v>
      </c>
      <c r="CH80" s="9">
        <v>6677387.18</v>
      </c>
      <c r="CI80" s="9">
        <v>441681.72</v>
      </c>
      <c r="CJ80" s="9">
        <v>0</v>
      </c>
      <c r="CK80" s="9">
        <v>7119068.899999999</v>
      </c>
      <c r="CL80" s="9">
        <v>11158.42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5745.27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4168043.35</v>
      </c>
      <c r="DB80" s="9">
        <v>0</v>
      </c>
      <c r="DC80" s="9">
        <v>0</v>
      </c>
      <c r="DD80" s="9">
        <v>0</v>
      </c>
      <c r="DE80" s="9">
        <v>0</v>
      </c>
      <c r="DF80" s="9">
        <v>4168043.35</v>
      </c>
      <c r="DG80" s="9">
        <v>3751239.015</v>
      </c>
      <c r="DH80" s="9">
        <v>0</v>
      </c>
      <c r="DI80" s="9">
        <v>3751239.015</v>
      </c>
      <c r="DJ80" s="9">
        <v>85758</v>
      </c>
      <c r="DK80" s="9">
        <v>85758</v>
      </c>
      <c r="DL80" s="9">
        <v>0</v>
      </c>
      <c r="DM80" s="9">
        <v>-1240</v>
      </c>
      <c r="DN80" s="9">
        <v>0</v>
      </c>
      <c r="DO80" s="9">
        <v>84518</v>
      </c>
    </row>
    <row r="81" spans="1:119" ht="15">
      <c r="A81" s="9">
        <v>1253</v>
      </c>
      <c r="B81" s="9" t="s">
        <v>235</v>
      </c>
      <c r="C81" s="9">
        <v>2512.9</v>
      </c>
      <c r="D81" s="9">
        <v>2513.9</v>
      </c>
      <c r="E81" s="9">
        <v>5026.8</v>
      </c>
      <c r="F81" s="9">
        <v>2513</v>
      </c>
      <c r="G81" s="9">
        <v>41</v>
      </c>
      <c r="H81" s="9">
        <v>0</v>
      </c>
      <c r="I81" s="9">
        <v>2554</v>
      </c>
      <c r="J81" s="9">
        <v>31526911</v>
      </c>
      <c r="K81" s="9">
        <v>9158807</v>
      </c>
      <c r="L81" s="9">
        <v>16939731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5428373</v>
      </c>
      <c r="S81" s="9">
        <v>31548096</v>
      </c>
      <c r="T81" s="9">
        <v>0</v>
      </c>
      <c r="U81" s="9">
        <v>0</v>
      </c>
      <c r="V81" s="9">
        <v>0</v>
      </c>
      <c r="W81" s="9">
        <v>31548096</v>
      </c>
      <c r="X81" s="9">
        <v>5428373</v>
      </c>
      <c r="Y81" s="9">
        <v>0</v>
      </c>
      <c r="Z81" s="9">
        <v>26119723</v>
      </c>
      <c r="AA81" s="9">
        <v>2001257</v>
      </c>
      <c r="AB81" s="9">
        <v>0</v>
      </c>
      <c r="AC81" s="9">
        <v>2001257</v>
      </c>
      <c r="AD81" s="9">
        <v>0</v>
      </c>
      <c r="AE81" s="9">
        <v>0</v>
      </c>
      <c r="AF81" s="9">
        <v>0</v>
      </c>
      <c r="AG81" s="9">
        <v>1603349</v>
      </c>
      <c r="AH81" s="9">
        <v>0</v>
      </c>
      <c r="AI81" s="9">
        <v>0</v>
      </c>
      <c r="AJ81" s="9">
        <v>0</v>
      </c>
      <c r="AK81" s="9">
        <v>1603349</v>
      </c>
      <c r="AL81" s="9">
        <v>27723072</v>
      </c>
      <c r="AM81" s="9">
        <v>0</v>
      </c>
      <c r="AN81" s="9">
        <v>0</v>
      </c>
      <c r="AO81" s="9">
        <v>27723072</v>
      </c>
      <c r="AP81" s="9">
        <v>27723072</v>
      </c>
      <c r="AQ81" s="9">
        <v>1000</v>
      </c>
      <c r="AR81" s="9">
        <v>2554000</v>
      </c>
      <c r="AS81" s="9">
        <v>2554000</v>
      </c>
      <c r="AT81" s="9">
        <v>9653</v>
      </c>
      <c r="AU81" s="9">
        <v>24653762</v>
      </c>
      <c r="AV81" s="9">
        <v>22099762</v>
      </c>
      <c r="AW81" s="9">
        <v>3069310</v>
      </c>
      <c r="AX81" s="9">
        <v>396973</v>
      </c>
      <c r="AY81" s="9">
        <v>1013868700</v>
      </c>
      <c r="AZ81" s="9">
        <v>1930000</v>
      </c>
      <c r="BA81" s="9">
        <v>4929220000</v>
      </c>
      <c r="BB81" s="9">
        <v>0.00051813</v>
      </c>
      <c r="BC81" s="9">
        <v>3915351300</v>
      </c>
      <c r="BD81" s="9">
        <v>2028660.97</v>
      </c>
      <c r="BE81" s="9">
        <v>948135</v>
      </c>
      <c r="BF81" s="9">
        <v>2421536790</v>
      </c>
      <c r="BG81" s="9">
        <v>0.00912634</v>
      </c>
      <c r="BH81" s="9">
        <v>1407668090</v>
      </c>
      <c r="BI81" s="9">
        <v>12846857.6</v>
      </c>
      <c r="BJ81" s="9">
        <v>564032</v>
      </c>
      <c r="BK81" s="9">
        <v>1440537728</v>
      </c>
      <c r="BL81" s="9">
        <v>0.00213067</v>
      </c>
      <c r="BM81" s="9">
        <v>426669028</v>
      </c>
      <c r="BN81" s="9">
        <v>909090.9</v>
      </c>
      <c r="BO81" s="9">
        <v>15784609</v>
      </c>
      <c r="BP81" s="9">
        <v>0</v>
      </c>
      <c r="BQ81" s="9">
        <v>0</v>
      </c>
      <c r="BR81" s="9">
        <v>-228309</v>
      </c>
      <c r="BS81" s="9">
        <v>-50</v>
      </c>
      <c r="BT81" s="9">
        <v>0</v>
      </c>
      <c r="BU81" s="9">
        <v>15556250</v>
      </c>
      <c r="BV81" s="9">
        <v>266523</v>
      </c>
      <c r="BW81" s="9">
        <v>0</v>
      </c>
      <c r="BX81" s="9">
        <v>-3855</v>
      </c>
      <c r="BY81" s="9">
        <v>0</v>
      </c>
      <c r="BZ81" s="9">
        <v>262668</v>
      </c>
      <c r="CA81" s="9">
        <v>1</v>
      </c>
      <c r="CB81" s="9">
        <v>15818919</v>
      </c>
      <c r="CC81" s="9">
        <v>0</v>
      </c>
      <c r="CD81" s="9">
        <v>15818919</v>
      </c>
      <c r="CE81" s="9">
        <v>2554</v>
      </c>
      <c r="CF81" s="9">
        <v>24.5</v>
      </c>
      <c r="CG81" s="9">
        <v>2578.5</v>
      </c>
      <c r="CH81" s="9">
        <v>26119723</v>
      </c>
      <c r="CI81" s="9">
        <v>1603349</v>
      </c>
      <c r="CJ81" s="9">
        <v>327108</v>
      </c>
      <c r="CK81" s="9">
        <v>28050180</v>
      </c>
      <c r="CL81" s="9">
        <v>10878.49</v>
      </c>
      <c r="CM81" s="9">
        <v>266523</v>
      </c>
      <c r="CN81" s="9">
        <v>266523</v>
      </c>
      <c r="CO81" s="9">
        <v>0</v>
      </c>
      <c r="CP81" s="9">
        <v>-3855</v>
      </c>
      <c r="CQ81" s="9">
        <v>0</v>
      </c>
      <c r="CR81" s="9">
        <v>262668</v>
      </c>
      <c r="CS81" s="9">
        <v>6180.35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17163649.93</v>
      </c>
      <c r="DB81" s="9">
        <v>0</v>
      </c>
      <c r="DC81" s="9">
        <v>331187.06</v>
      </c>
      <c r="DD81" s="9">
        <v>0</v>
      </c>
      <c r="DE81" s="9">
        <v>0</v>
      </c>
      <c r="DF81" s="9">
        <v>17494836.99</v>
      </c>
      <c r="DG81" s="9">
        <v>15745353.291</v>
      </c>
      <c r="DH81" s="9">
        <v>266523.01</v>
      </c>
      <c r="DI81" s="9">
        <v>16051132.48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</row>
    <row r="82" spans="1:119" ht="15">
      <c r="A82" s="9">
        <v>1260</v>
      </c>
      <c r="B82" s="9" t="s">
        <v>236</v>
      </c>
      <c r="C82" s="9">
        <v>989</v>
      </c>
      <c r="D82" s="9">
        <v>963</v>
      </c>
      <c r="E82" s="9">
        <v>1952</v>
      </c>
      <c r="F82" s="9">
        <v>976</v>
      </c>
      <c r="G82" s="9">
        <v>44</v>
      </c>
      <c r="H82" s="9">
        <v>0</v>
      </c>
      <c r="I82" s="9">
        <v>1020</v>
      </c>
      <c r="J82" s="9">
        <v>11846048</v>
      </c>
      <c r="K82" s="9">
        <v>6001048</v>
      </c>
      <c r="L82" s="9">
        <v>4440816</v>
      </c>
      <c r="M82" s="9">
        <v>7076</v>
      </c>
      <c r="N82" s="9">
        <v>0</v>
      </c>
      <c r="O82" s="9">
        <v>0</v>
      </c>
      <c r="P82" s="9">
        <v>0</v>
      </c>
      <c r="Q82" s="9">
        <v>0</v>
      </c>
      <c r="R82" s="9">
        <v>1397108</v>
      </c>
      <c r="S82" s="9">
        <v>11846048</v>
      </c>
      <c r="T82" s="9">
        <v>0</v>
      </c>
      <c r="U82" s="9">
        <v>0</v>
      </c>
      <c r="V82" s="9">
        <v>1000</v>
      </c>
      <c r="W82" s="9">
        <v>11845048</v>
      </c>
      <c r="X82" s="9">
        <v>1397108</v>
      </c>
      <c r="Y82" s="9">
        <v>0</v>
      </c>
      <c r="Z82" s="9">
        <v>10447940</v>
      </c>
      <c r="AA82" s="9">
        <v>1032353</v>
      </c>
      <c r="AB82" s="9">
        <v>0</v>
      </c>
      <c r="AC82" s="9">
        <v>1030853</v>
      </c>
      <c r="AD82" s="9">
        <v>0</v>
      </c>
      <c r="AE82" s="9">
        <v>0</v>
      </c>
      <c r="AF82" s="9">
        <v>1500</v>
      </c>
      <c r="AG82" s="9">
        <v>1046914.5</v>
      </c>
      <c r="AH82" s="9">
        <v>0</v>
      </c>
      <c r="AI82" s="9">
        <v>0</v>
      </c>
      <c r="AJ82" s="9">
        <v>0</v>
      </c>
      <c r="AK82" s="9">
        <v>1045414.5</v>
      </c>
      <c r="AL82" s="9">
        <v>11493354.5</v>
      </c>
      <c r="AM82" s="9">
        <v>0</v>
      </c>
      <c r="AN82" s="9">
        <v>7076</v>
      </c>
      <c r="AO82" s="9">
        <v>11486278.5</v>
      </c>
      <c r="AP82" s="9">
        <v>11486278.5</v>
      </c>
      <c r="AQ82" s="9">
        <v>1000</v>
      </c>
      <c r="AR82" s="9">
        <v>1020000</v>
      </c>
      <c r="AS82" s="9">
        <v>1020000</v>
      </c>
      <c r="AT82" s="9">
        <v>9653</v>
      </c>
      <c r="AU82" s="9">
        <v>9846060</v>
      </c>
      <c r="AV82" s="9">
        <v>8826060</v>
      </c>
      <c r="AW82" s="9">
        <v>1640218.5</v>
      </c>
      <c r="AX82" s="9">
        <v>645497</v>
      </c>
      <c r="AY82" s="9">
        <v>658407160</v>
      </c>
      <c r="AZ82" s="9">
        <v>1930000</v>
      </c>
      <c r="BA82" s="9">
        <v>1968600000</v>
      </c>
      <c r="BB82" s="9">
        <v>0.00051813</v>
      </c>
      <c r="BC82" s="9">
        <v>1310192840</v>
      </c>
      <c r="BD82" s="9">
        <v>678850.22</v>
      </c>
      <c r="BE82" s="9">
        <v>948135</v>
      </c>
      <c r="BF82" s="9">
        <v>967097700</v>
      </c>
      <c r="BG82" s="9">
        <v>0.00912634</v>
      </c>
      <c r="BH82" s="9">
        <v>308690540</v>
      </c>
      <c r="BI82" s="9">
        <v>2817214.82</v>
      </c>
      <c r="BJ82" s="9">
        <v>564032</v>
      </c>
      <c r="BK82" s="9">
        <v>575312640</v>
      </c>
      <c r="BL82" s="9">
        <v>0.002851</v>
      </c>
      <c r="BM82" s="9">
        <v>-83094520</v>
      </c>
      <c r="BN82" s="9">
        <v>-236902.48</v>
      </c>
      <c r="BO82" s="9">
        <v>3259163</v>
      </c>
      <c r="BP82" s="9">
        <v>0</v>
      </c>
      <c r="BQ82" s="9">
        <v>0</v>
      </c>
      <c r="BR82" s="9">
        <v>-47141</v>
      </c>
      <c r="BS82" s="9">
        <v>-34</v>
      </c>
      <c r="BT82" s="9">
        <v>0</v>
      </c>
      <c r="BU82" s="9">
        <v>3211988</v>
      </c>
      <c r="BV82" s="9">
        <v>781571</v>
      </c>
      <c r="BW82" s="9">
        <v>0</v>
      </c>
      <c r="BX82" s="9">
        <v>-11305</v>
      </c>
      <c r="BY82" s="9">
        <v>0</v>
      </c>
      <c r="BZ82" s="9">
        <v>770266</v>
      </c>
      <c r="CA82" s="9">
        <v>0</v>
      </c>
      <c r="CB82" s="9">
        <v>3982254</v>
      </c>
      <c r="CC82" s="9">
        <v>0</v>
      </c>
      <c r="CD82" s="9">
        <v>3982254</v>
      </c>
      <c r="CE82" s="9">
        <v>1020</v>
      </c>
      <c r="CF82" s="9">
        <v>0</v>
      </c>
      <c r="CG82" s="9">
        <v>1020</v>
      </c>
      <c r="CH82" s="9">
        <v>10447940</v>
      </c>
      <c r="CI82" s="9">
        <v>1045414.5</v>
      </c>
      <c r="CJ82" s="9">
        <v>0</v>
      </c>
      <c r="CK82" s="9">
        <v>11493354.5</v>
      </c>
      <c r="CL82" s="9">
        <v>11267.99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3195.26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4499332.42</v>
      </c>
      <c r="DB82" s="9">
        <v>0</v>
      </c>
      <c r="DC82" s="9">
        <v>0</v>
      </c>
      <c r="DD82" s="9">
        <v>0</v>
      </c>
      <c r="DE82" s="9">
        <v>9628</v>
      </c>
      <c r="DF82" s="9">
        <v>4489704.42</v>
      </c>
      <c r="DG82" s="9">
        <v>4040733.978</v>
      </c>
      <c r="DH82" s="9">
        <v>0</v>
      </c>
      <c r="DI82" s="9">
        <v>4040733.978</v>
      </c>
      <c r="DJ82" s="9">
        <v>781571</v>
      </c>
      <c r="DK82" s="9">
        <v>781571</v>
      </c>
      <c r="DL82" s="9">
        <v>0</v>
      </c>
      <c r="DM82" s="9">
        <v>-11305</v>
      </c>
      <c r="DN82" s="9">
        <v>0</v>
      </c>
      <c r="DO82" s="9">
        <v>770266</v>
      </c>
    </row>
    <row r="83" spans="1:119" ht="15">
      <c r="A83" s="9">
        <v>4970</v>
      </c>
      <c r="B83" s="9" t="s">
        <v>237</v>
      </c>
      <c r="C83" s="9">
        <v>5652</v>
      </c>
      <c r="D83" s="9">
        <v>5662</v>
      </c>
      <c r="E83" s="9">
        <v>11314</v>
      </c>
      <c r="F83" s="9">
        <v>5657</v>
      </c>
      <c r="G83" s="9">
        <v>129</v>
      </c>
      <c r="H83" s="9">
        <v>0</v>
      </c>
      <c r="I83" s="9">
        <v>5786</v>
      </c>
      <c r="J83" s="9">
        <v>62581919.78</v>
      </c>
      <c r="K83" s="9">
        <v>18742739</v>
      </c>
      <c r="L83" s="9">
        <v>40309775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3529405.78</v>
      </c>
      <c r="S83" s="9">
        <v>62581919.78</v>
      </c>
      <c r="T83" s="9">
        <v>0</v>
      </c>
      <c r="U83" s="9">
        <v>0</v>
      </c>
      <c r="V83" s="9">
        <v>4500</v>
      </c>
      <c r="W83" s="9">
        <v>62577419.78</v>
      </c>
      <c r="X83" s="9">
        <v>3529405.78</v>
      </c>
      <c r="Y83" s="9">
        <v>0</v>
      </c>
      <c r="Z83" s="9">
        <v>59048014</v>
      </c>
      <c r="AA83" s="9">
        <v>3716962</v>
      </c>
      <c r="AB83" s="9">
        <v>0</v>
      </c>
      <c r="AC83" s="9">
        <v>3601000</v>
      </c>
      <c r="AD83" s="9">
        <v>0</v>
      </c>
      <c r="AE83" s="9">
        <v>0</v>
      </c>
      <c r="AF83" s="9">
        <v>115962</v>
      </c>
      <c r="AG83" s="9">
        <v>3906295.02</v>
      </c>
      <c r="AH83" s="9">
        <v>0</v>
      </c>
      <c r="AI83" s="9">
        <v>0</v>
      </c>
      <c r="AJ83" s="9">
        <v>0</v>
      </c>
      <c r="AK83" s="9">
        <v>3790333.02</v>
      </c>
      <c r="AL83" s="9">
        <v>62838347.02</v>
      </c>
      <c r="AM83" s="9">
        <v>0</v>
      </c>
      <c r="AN83" s="9">
        <v>0</v>
      </c>
      <c r="AO83" s="9">
        <v>62838347.02</v>
      </c>
      <c r="AP83" s="9">
        <v>62838347.02</v>
      </c>
      <c r="AQ83" s="9">
        <v>1000</v>
      </c>
      <c r="AR83" s="9">
        <v>5786000</v>
      </c>
      <c r="AS83" s="9">
        <v>5786000</v>
      </c>
      <c r="AT83" s="9">
        <v>9653</v>
      </c>
      <c r="AU83" s="9">
        <v>55852258</v>
      </c>
      <c r="AV83" s="9">
        <v>50066258</v>
      </c>
      <c r="AW83" s="9">
        <v>6986089.020000003</v>
      </c>
      <c r="AX83" s="9">
        <v>384782</v>
      </c>
      <c r="AY83" s="9">
        <v>2226347074</v>
      </c>
      <c r="AZ83" s="9">
        <v>1930000</v>
      </c>
      <c r="BA83" s="9">
        <v>11166980000</v>
      </c>
      <c r="BB83" s="9">
        <v>0.00051813</v>
      </c>
      <c r="BC83" s="9">
        <v>8940632926</v>
      </c>
      <c r="BD83" s="9">
        <v>4632410.14</v>
      </c>
      <c r="BE83" s="9">
        <v>948135</v>
      </c>
      <c r="BF83" s="9">
        <v>5485909110</v>
      </c>
      <c r="BG83" s="9">
        <v>0.00912634</v>
      </c>
      <c r="BH83" s="9">
        <v>3259562036</v>
      </c>
      <c r="BI83" s="9">
        <v>29747871.39</v>
      </c>
      <c r="BJ83" s="9">
        <v>564032</v>
      </c>
      <c r="BK83" s="9">
        <v>3263489152</v>
      </c>
      <c r="BL83" s="9">
        <v>0.00214068</v>
      </c>
      <c r="BM83" s="9">
        <v>1037142078</v>
      </c>
      <c r="BN83" s="9">
        <v>2220189.3</v>
      </c>
      <c r="BO83" s="9">
        <v>36600471</v>
      </c>
      <c r="BP83" s="9">
        <v>0</v>
      </c>
      <c r="BQ83" s="9">
        <v>0</v>
      </c>
      <c r="BR83" s="9">
        <v>-529390</v>
      </c>
      <c r="BS83" s="9">
        <v>-104</v>
      </c>
      <c r="BT83" s="9">
        <v>0</v>
      </c>
      <c r="BU83" s="9">
        <v>36070977</v>
      </c>
      <c r="BV83" s="9">
        <v>157456</v>
      </c>
      <c r="BW83" s="9">
        <v>0</v>
      </c>
      <c r="BX83" s="9">
        <v>-2277</v>
      </c>
      <c r="BY83" s="9">
        <v>0</v>
      </c>
      <c r="BZ83" s="9">
        <v>155179</v>
      </c>
      <c r="CA83" s="9">
        <v>1</v>
      </c>
      <c r="CB83" s="9">
        <v>36226157</v>
      </c>
      <c r="CC83" s="9">
        <v>0</v>
      </c>
      <c r="CD83" s="9">
        <v>36226157</v>
      </c>
      <c r="CE83" s="9">
        <v>5786</v>
      </c>
      <c r="CF83" s="9">
        <v>0</v>
      </c>
      <c r="CG83" s="9">
        <v>5786</v>
      </c>
      <c r="CH83" s="9">
        <v>59048014</v>
      </c>
      <c r="CI83" s="9">
        <v>3790333.02</v>
      </c>
      <c r="CJ83" s="9">
        <v>0</v>
      </c>
      <c r="CK83" s="9">
        <v>62838347.02</v>
      </c>
      <c r="CL83" s="9">
        <v>10860.41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6325.69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40842140.8</v>
      </c>
      <c r="DB83" s="9">
        <v>0</v>
      </c>
      <c r="DC83" s="9">
        <v>0</v>
      </c>
      <c r="DD83" s="9">
        <v>0</v>
      </c>
      <c r="DE83" s="9">
        <v>0</v>
      </c>
      <c r="DF83" s="9">
        <v>40842140.8</v>
      </c>
      <c r="DG83" s="9">
        <v>36757926.72</v>
      </c>
      <c r="DH83" s="9">
        <v>0</v>
      </c>
      <c r="DI83" s="9">
        <v>36757926.72</v>
      </c>
      <c r="DJ83" s="9">
        <v>157456</v>
      </c>
      <c r="DK83" s="9">
        <v>157456</v>
      </c>
      <c r="DL83" s="9">
        <v>0</v>
      </c>
      <c r="DM83" s="9">
        <v>-2277</v>
      </c>
      <c r="DN83" s="9">
        <v>0</v>
      </c>
      <c r="DO83" s="9">
        <v>155179</v>
      </c>
    </row>
    <row r="84" spans="1:119" ht="15">
      <c r="A84" s="9">
        <v>1295</v>
      </c>
      <c r="B84" s="9" t="s">
        <v>238</v>
      </c>
      <c r="C84" s="9">
        <v>777</v>
      </c>
      <c r="D84" s="9">
        <v>775</v>
      </c>
      <c r="E84" s="9">
        <v>1552</v>
      </c>
      <c r="F84" s="9">
        <v>776</v>
      </c>
      <c r="G84" s="9">
        <v>36</v>
      </c>
      <c r="H84" s="9">
        <v>0</v>
      </c>
      <c r="I84" s="9">
        <v>812</v>
      </c>
      <c r="J84" s="9">
        <v>8722520.99</v>
      </c>
      <c r="K84" s="9">
        <v>2880806</v>
      </c>
      <c r="L84" s="9">
        <v>5252892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588822.99</v>
      </c>
      <c r="S84" s="9">
        <v>8828996.2</v>
      </c>
      <c r="T84" s="9">
        <v>0</v>
      </c>
      <c r="U84" s="9">
        <v>0</v>
      </c>
      <c r="V84" s="9">
        <v>0</v>
      </c>
      <c r="W84" s="9">
        <v>8828996.2</v>
      </c>
      <c r="X84" s="9">
        <v>588822.99</v>
      </c>
      <c r="Y84" s="9">
        <v>0</v>
      </c>
      <c r="Z84" s="9">
        <v>8240173.21</v>
      </c>
      <c r="AA84" s="9">
        <v>488000</v>
      </c>
      <c r="AB84" s="9">
        <v>0</v>
      </c>
      <c r="AC84" s="9">
        <v>488000</v>
      </c>
      <c r="AD84" s="9">
        <v>0</v>
      </c>
      <c r="AE84" s="9">
        <v>0</v>
      </c>
      <c r="AF84" s="9">
        <v>0</v>
      </c>
      <c r="AG84" s="9">
        <v>488008.43</v>
      </c>
      <c r="AH84" s="9">
        <v>0</v>
      </c>
      <c r="AI84" s="9">
        <v>0</v>
      </c>
      <c r="AJ84" s="9">
        <v>0</v>
      </c>
      <c r="AK84" s="9">
        <v>488008.43</v>
      </c>
      <c r="AL84" s="9">
        <v>8728181.64</v>
      </c>
      <c r="AM84" s="9">
        <v>0</v>
      </c>
      <c r="AN84" s="9">
        <v>0</v>
      </c>
      <c r="AO84" s="9">
        <v>8728181.64</v>
      </c>
      <c r="AP84" s="9">
        <v>8728181.64</v>
      </c>
      <c r="AQ84" s="9">
        <v>1000</v>
      </c>
      <c r="AR84" s="9">
        <v>812000</v>
      </c>
      <c r="AS84" s="9">
        <v>812000</v>
      </c>
      <c r="AT84" s="9">
        <v>9653</v>
      </c>
      <c r="AU84" s="9">
        <v>7838236</v>
      </c>
      <c r="AV84" s="9">
        <v>7026236</v>
      </c>
      <c r="AW84" s="9">
        <v>889945.6400000006</v>
      </c>
      <c r="AX84" s="9">
        <v>357912</v>
      </c>
      <c r="AY84" s="9">
        <v>290624280</v>
      </c>
      <c r="AZ84" s="9">
        <v>1930000</v>
      </c>
      <c r="BA84" s="9">
        <v>1567160000</v>
      </c>
      <c r="BB84" s="9">
        <v>0.00051813</v>
      </c>
      <c r="BC84" s="9">
        <v>1276535720</v>
      </c>
      <c r="BD84" s="9">
        <v>661411.45</v>
      </c>
      <c r="BE84" s="9">
        <v>948135</v>
      </c>
      <c r="BF84" s="9">
        <v>769885620</v>
      </c>
      <c r="BG84" s="9">
        <v>0.00912634</v>
      </c>
      <c r="BH84" s="9">
        <v>479261340</v>
      </c>
      <c r="BI84" s="9">
        <v>4373901.94</v>
      </c>
      <c r="BJ84" s="9">
        <v>564032</v>
      </c>
      <c r="BK84" s="9">
        <v>457993984</v>
      </c>
      <c r="BL84" s="9">
        <v>0.00194314</v>
      </c>
      <c r="BM84" s="9">
        <v>167369704</v>
      </c>
      <c r="BN84" s="9">
        <v>325222.77</v>
      </c>
      <c r="BO84" s="9">
        <v>5360536</v>
      </c>
      <c r="BP84" s="9">
        <v>0</v>
      </c>
      <c r="BQ84" s="9">
        <v>0</v>
      </c>
      <c r="BR84" s="9">
        <v>-77535</v>
      </c>
      <c r="BS84" s="9">
        <v>-14</v>
      </c>
      <c r="BT84" s="9">
        <v>0</v>
      </c>
      <c r="BU84" s="9">
        <v>5282987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5282987</v>
      </c>
      <c r="CC84" s="9">
        <v>0</v>
      </c>
      <c r="CD84" s="9">
        <v>5282987</v>
      </c>
      <c r="CE84" s="9">
        <v>812</v>
      </c>
      <c r="CF84" s="9">
        <v>0</v>
      </c>
      <c r="CG84" s="9">
        <v>812</v>
      </c>
      <c r="CH84" s="9">
        <v>8240173.21</v>
      </c>
      <c r="CI84" s="9">
        <v>488008.43</v>
      </c>
      <c r="CJ84" s="9">
        <v>0</v>
      </c>
      <c r="CK84" s="9">
        <v>8728181.64</v>
      </c>
      <c r="CL84" s="9">
        <v>10748.99</v>
      </c>
      <c r="CM84" s="9"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6601.65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5322260.7</v>
      </c>
      <c r="DB84" s="9">
        <v>0</v>
      </c>
      <c r="DC84" s="9">
        <v>0</v>
      </c>
      <c r="DD84" s="9">
        <v>0</v>
      </c>
      <c r="DE84" s="9">
        <v>0</v>
      </c>
      <c r="DF84" s="9">
        <v>5322260.7</v>
      </c>
      <c r="DG84" s="9">
        <v>4790034.63</v>
      </c>
      <c r="DH84" s="9">
        <v>0</v>
      </c>
      <c r="DI84" s="9">
        <v>5360536.160000001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</row>
    <row r="85" spans="1:119" ht="15">
      <c r="A85" s="9">
        <v>1309</v>
      </c>
      <c r="B85" s="9" t="s">
        <v>239</v>
      </c>
      <c r="C85" s="9">
        <v>790</v>
      </c>
      <c r="D85" s="9">
        <v>797</v>
      </c>
      <c r="E85" s="9">
        <v>1587</v>
      </c>
      <c r="F85" s="9">
        <v>794</v>
      </c>
      <c r="G85" s="9">
        <v>34</v>
      </c>
      <c r="H85" s="9">
        <v>0</v>
      </c>
      <c r="I85" s="9">
        <v>828</v>
      </c>
      <c r="J85" s="9">
        <v>9295444.76</v>
      </c>
      <c r="K85" s="9">
        <v>3506740.76</v>
      </c>
      <c r="L85" s="9">
        <v>5013759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774945</v>
      </c>
      <c r="S85" s="9">
        <v>9295444.76</v>
      </c>
      <c r="T85" s="9">
        <v>0</v>
      </c>
      <c r="U85" s="9">
        <v>0</v>
      </c>
      <c r="V85" s="9">
        <v>0</v>
      </c>
      <c r="W85" s="9">
        <v>9295444.76</v>
      </c>
      <c r="X85" s="9">
        <v>774945</v>
      </c>
      <c r="Y85" s="9">
        <v>0</v>
      </c>
      <c r="Z85" s="9">
        <v>8520499.76</v>
      </c>
      <c r="AA85" s="9">
        <v>1057840</v>
      </c>
      <c r="AB85" s="9">
        <v>0</v>
      </c>
      <c r="AC85" s="9">
        <v>1057740</v>
      </c>
      <c r="AD85" s="9">
        <v>0</v>
      </c>
      <c r="AE85" s="9">
        <v>0</v>
      </c>
      <c r="AF85" s="9">
        <v>100</v>
      </c>
      <c r="AG85" s="9">
        <v>1007366.14</v>
      </c>
      <c r="AH85" s="9">
        <v>15488.71</v>
      </c>
      <c r="AI85" s="9">
        <v>0</v>
      </c>
      <c r="AJ85" s="9">
        <v>0</v>
      </c>
      <c r="AK85" s="9">
        <v>1022754.85</v>
      </c>
      <c r="AL85" s="9">
        <v>9543254.61</v>
      </c>
      <c r="AM85" s="9">
        <v>0</v>
      </c>
      <c r="AN85" s="9">
        <v>0</v>
      </c>
      <c r="AO85" s="9">
        <v>9543254.61</v>
      </c>
      <c r="AP85" s="9">
        <v>9543254.61</v>
      </c>
      <c r="AQ85" s="9">
        <v>1000</v>
      </c>
      <c r="AR85" s="9">
        <v>828000</v>
      </c>
      <c r="AS85" s="9">
        <v>828000</v>
      </c>
      <c r="AT85" s="9">
        <v>9653</v>
      </c>
      <c r="AU85" s="9">
        <v>7992684</v>
      </c>
      <c r="AV85" s="9">
        <v>7164684</v>
      </c>
      <c r="AW85" s="9">
        <v>1550570.6099999994</v>
      </c>
      <c r="AX85" s="9">
        <v>466282</v>
      </c>
      <c r="AY85" s="9">
        <v>386081481</v>
      </c>
      <c r="AZ85" s="9">
        <v>1930000</v>
      </c>
      <c r="BA85" s="9">
        <v>1598040000</v>
      </c>
      <c r="BB85" s="9">
        <v>0.00051813</v>
      </c>
      <c r="BC85" s="9">
        <v>1211958519</v>
      </c>
      <c r="BD85" s="9">
        <v>627952.07</v>
      </c>
      <c r="BE85" s="9">
        <v>948135</v>
      </c>
      <c r="BF85" s="9">
        <v>785055780</v>
      </c>
      <c r="BG85" s="9">
        <v>0.00912634</v>
      </c>
      <c r="BH85" s="9">
        <v>398974299</v>
      </c>
      <c r="BI85" s="9">
        <v>3641175.1</v>
      </c>
      <c r="BJ85" s="9">
        <v>564032</v>
      </c>
      <c r="BK85" s="9">
        <v>467018496</v>
      </c>
      <c r="BL85" s="9">
        <v>0.00332015</v>
      </c>
      <c r="BM85" s="9">
        <v>80937015</v>
      </c>
      <c r="BN85" s="9">
        <v>268723.03</v>
      </c>
      <c r="BO85" s="9">
        <v>4537850</v>
      </c>
      <c r="BP85" s="9">
        <v>0</v>
      </c>
      <c r="BQ85" s="9">
        <v>0</v>
      </c>
      <c r="BR85" s="9">
        <v>-65636</v>
      </c>
      <c r="BS85" s="9">
        <v>-18</v>
      </c>
      <c r="BT85" s="9">
        <v>0</v>
      </c>
      <c r="BU85" s="9">
        <v>4472196</v>
      </c>
      <c r="BV85" s="9">
        <v>34101</v>
      </c>
      <c r="BW85" s="9">
        <v>0</v>
      </c>
      <c r="BX85" s="9">
        <v>-493</v>
      </c>
      <c r="BY85" s="9">
        <v>0</v>
      </c>
      <c r="BZ85" s="9">
        <v>33608</v>
      </c>
      <c r="CA85" s="9">
        <v>0</v>
      </c>
      <c r="CB85" s="9">
        <v>4505804</v>
      </c>
      <c r="CC85" s="9">
        <v>0</v>
      </c>
      <c r="CD85" s="9">
        <v>4505804</v>
      </c>
      <c r="CE85" s="9">
        <v>828</v>
      </c>
      <c r="CF85" s="9">
        <v>0</v>
      </c>
      <c r="CG85" s="9">
        <v>828</v>
      </c>
      <c r="CH85" s="9">
        <v>8520499.76</v>
      </c>
      <c r="CI85" s="9">
        <v>1022754.85</v>
      </c>
      <c r="CJ85" s="9">
        <v>0</v>
      </c>
      <c r="CK85" s="9">
        <v>9543254.61</v>
      </c>
      <c r="CL85" s="9">
        <v>11525.67</v>
      </c>
      <c r="CM85" s="9"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5480.5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5079945.55</v>
      </c>
      <c r="DB85" s="9">
        <v>0</v>
      </c>
      <c r="DC85" s="9">
        <v>0</v>
      </c>
      <c r="DD85" s="9">
        <v>0</v>
      </c>
      <c r="DE85" s="9">
        <v>0</v>
      </c>
      <c r="DF85" s="9">
        <v>5079945.55</v>
      </c>
      <c r="DG85" s="9">
        <v>4571950.995</v>
      </c>
      <c r="DH85" s="9">
        <v>0</v>
      </c>
      <c r="DI85" s="9">
        <v>4571950.995</v>
      </c>
      <c r="DJ85" s="9">
        <v>34101</v>
      </c>
      <c r="DK85" s="9">
        <v>34101</v>
      </c>
      <c r="DL85" s="9">
        <v>0</v>
      </c>
      <c r="DM85" s="9">
        <v>-493</v>
      </c>
      <c r="DN85" s="9">
        <v>0</v>
      </c>
      <c r="DO85" s="9">
        <v>33608</v>
      </c>
    </row>
    <row r="86" spans="1:119" ht="15">
      <c r="A86" s="9">
        <v>1316</v>
      </c>
      <c r="B86" s="9" t="s">
        <v>240</v>
      </c>
      <c r="C86" s="9">
        <v>3215</v>
      </c>
      <c r="D86" s="9">
        <v>3218</v>
      </c>
      <c r="E86" s="9">
        <v>6433</v>
      </c>
      <c r="F86" s="9">
        <v>3217</v>
      </c>
      <c r="G86" s="9">
        <v>23</v>
      </c>
      <c r="H86" s="9">
        <v>0</v>
      </c>
      <c r="I86" s="9">
        <v>3240</v>
      </c>
      <c r="J86" s="9">
        <v>34925816</v>
      </c>
      <c r="K86" s="9">
        <v>17962451</v>
      </c>
      <c r="L86" s="9">
        <v>14927136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2036229</v>
      </c>
      <c r="S86" s="9">
        <v>35905035</v>
      </c>
      <c r="T86" s="9">
        <v>0</v>
      </c>
      <c r="U86" s="9">
        <v>0</v>
      </c>
      <c r="V86" s="9">
        <v>45000</v>
      </c>
      <c r="W86" s="9">
        <v>35860035</v>
      </c>
      <c r="X86" s="9">
        <v>2036229</v>
      </c>
      <c r="Y86" s="9">
        <v>0</v>
      </c>
      <c r="Z86" s="9">
        <v>33823806</v>
      </c>
      <c r="AA86" s="9">
        <v>3458000</v>
      </c>
      <c r="AB86" s="9">
        <v>0</v>
      </c>
      <c r="AC86" s="9">
        <v>3453000</v>
      </c>
      <c r="AD86" s="9">
        <v>0</v>
      </c>
      <c r="AE86" s="9">
        <v>0</v>
      </c>
      <c r="AF86" s="9">
        <v>5000</v>
      </c>
      <c r="AG86" s="9">
        <v>3723078</v>
      </c>
      <c r="AH86" s="9">
        <v>0</v>
      </c>
      <c r="AI86" s="9">
        <v>0</v>
      </c>
      <c r="AJ86" s="9">
        <v>0</v>
      </c>
      <c r="AK86" s="9">
        <v>3718078</v>
      </c>
      <c r="AL86" s="9">
        <v>37541884</v>
      </c>
      <c r="AM86" s="9">
        <v>0</v>
      </c>
      <c r="AN86" s="9">
        <v>0</v>
      </c>
      <c r="AO86" s="9">
        <v>37541884</v>
      </c>
      <c r="AP86" s="9">
        <v>37541884</v>
      </c>
      <c r="AQ86" s="9">
        <v>1000</v>
      </c>
      <c r="AR86" s="9">
        <v>3240000</v>
      </c>
      <c r="AS86" s="9">
        <v>3240000</v>
      </c>
      <c r="AT86" s="9">
        <v>9653</v>
      </c>
      <c r="AU86" s="9">
        <v>31275720</v>
      </c>
      <c r="AV86" s="9">
        <v>28035720</v>
      </c>
      <c r="AW86" s="9">
        <v>6266164</v>
      </c>
      <c r="AX86" s="9">
        <v>603645</v>
      </c>
      <c r="AY86" s="9">
        <v>1955808739</v>
      </c>
      <c r="AZ86" s="9">
        <v>1930000</v>
      </c>
      <c r="BA86" s="9">
        <v>6253200000</v>
      </c>
      <c r="BB86" s="9">
        <v>0.00051813</v>
      </c>
      <c r="BC86" s="9">
        <v>4297391261</v>
      </c>
      <c r="BD86" s="9">
        <v>2226607.33</v>
      </c>
      <c r="BE86" s="9">
        <v>948135</v>
      </c>
      <c r="BF86" s="9">
        <v>3071957400</v>
      </c>
      <c r="BG86" s="9">
        <v>0.00912634</v>
      </c>
      <c r="BH86" s="9">
        <v>1116148661</v>
      </c>
      <c r="BI86" s="9">
        <v>10186352.17</v>
      </c>
      <c r="BJ86" s="9">
        <v>564032</v>
      </c>
      <c r="BK86" s="9">
        <v>1827463680</v>
      </c>
      <c r="BL86" s="9">
        <v>0.00342889</v>
      </c>
      <c r="BM86" s="9">
        <v>-128345059</v>
      </c>
      <c r="BN86" s="9">
        <v>-440081.09</v>
      </c>
      <c r="BO86" s="9">
        <v>11972878</v>
      </c>
      <c r="BP86" s="9">
        <v>0</v>
      </c>
      <c r="BQ86" s="9">
        <v>0</v>
      </c>
      <c r="BR86" s="9">
        <v>-173176</v>
      </c>
      <c r="BS86" s="9">
        <v>-98</v>
      </c>
      <c r="BT86" s="9">
        <v>0</v>
      </c>
      <c r="BU86" s="9">
        <v>11799604</v>
      </c>
      <c r="BV86" s="9">
        <v>1638682</v>
      </c>
      <c r="BW86" s="9">
        <v>0</v>
      </c>
      <c r="BX86" s="9">
        <v>-23702</v>
      </c>
      <c r="BY86" s="9">
        <v>0</v>
      </c>
      <c r="BZ86" s="9">
        <v>1614980</v>
      </c>
      <c r="CA86" s="9">
        <v>2</v>
      </c>
      <c r="CB86" s="9">
        <v>13414586</v>
      </c>
      <c r="CC86" s="9">
        <v>0</v>
      </c>
      <c r="CD86" s="9">
        <v>13414586</v>
      </c>
      <c r="CE86" s="9">
        <v>3240</v>
      </c>
      <c r="CF86" s="9">
        <v>0</v>
      </c>
      <c r="CG86" s="9">
        <v>3240</v>
      </c>
      <c r="CH86" s="9">
        <v>33823806</v>
      </c>
      <c r="CI86" s="9">
        <v>3718078</v>
      </c>
      <c r="CJ86" s="9">
        <v>0</v>
      </c>
      <c r="CK86" s="9">
        <v>37541884</v>
      </c>
      <c r="CL86" s="9">
        <v>11587</v>
      </c>
      <c r="CM86" s="9"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3695.33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15123956.08</v>
      </c>
      <c r="DB86" s="9">
        <v>0</v>
      </c>
      <c r="DC86" s="9">
        <v>0</v>
      </c>
      <c r="DD86" s="9">
        <v>0</v>
      </c>
      <c r="DE86" s="9">
        <v>0</v>
      </c>
      <c r="DF86" s="9">
        <v>15123956.08</v>
      </c>
      <c r="DG86" s="9">
        <v>13611560.472000001</v>
      </c>
      <c r="DH86" s="9">
        <v>0</v>
      </c>
      <c r="DI86" s="9">
        <v>13611560.472000001</v>
      </c>
      <c r="DJ86" s="9">
        <v>1638682</v>
      </c>
      <c r="DK86" s="9">
        <v>1638682</v>
      </c>
      <c r="DL86" s="9">
        <v>0</v>
      </c>
      <c r="DM86" s="9">
        <v>-23702</v>
      </c>
      <c r="DN86" s="9">
        <v>0</v>
      </c>
      <c r="DO86" s="9">
        <v>1614980</v>
      </c>
    </row>
    <row r="87" spans="1:119" ht="15">
      <c r="A87" s="9">
        <v>1380</v>
      </c>
      <c r="B87" s="9" t="s">
        <v>241</v>
      </c>
      <c r="C87" s="9">
        <v>2675</v>
      </c>
      <c r="D87" s="9">
        <v>2644</v>
      </c>
      <c r="E87" s="9">
        <v>5319</v>
      </c>
      <c r="F87" s="9">
        <v>2660</v>
      </c>
      <c r="G87" s="9">
        <v>57</v>
      </c>
      <c r="H87" s="9">
        <v>0</v>
      </c>
      <c r="I87" s="9">
        <v>2717</v>
      </c>
      <c r="J87" s="9">
        <v>28191811</v>
      </c>
      <c r="K87" s="9">
        <v>14697489</v>
      </c>
      <c r="L87" s="9">
        <v>11016564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2477758</v>
      </c>
      <c r="S87" s="9">
        <v>28191811</v>
      </c>
      <c r="T87" s="9">
        <v>0</v>
      </c>
      <c r="U87" s="9">
        <v>0</v>
      </c>
      <c r="V87" s="9">
        <v>0</v>
      </c>
      <c r="W87" s="9">
        <v>28191811</v>
      </c>
      <c r="X87" s="9">
        <v>2477758</v>
      </c>
      <c r="Y87" s="9">
        <v>0</v>
      </c>
      <c r="Z87" s="9">
        <v>25714053</v>
      </c>
      <c r="AA87" s="9">
        <v>1856382</v>
      </c>
      <c r="AB87" s="9">
        <v>0</v>
      </c>
      <c r="AC87" s="9">
        <v>1856382</v>
      </c>
      <c r="AD87" s="9">
        <v>0</v>
      </c>
      <c r="AE87" s="9">
        <v>0</v>
      </c>
      <c r="AF87" s="9">
        <v>0</v>
      </c>
      <c r="AG87" s="9">
        <v>1884720</v>
      </c>
      <c r="AH87" s="9">
        <v>0</v>
      </c>
      <c r="AI87" s="9">
        <v>0</v>
      </c>
      <c r="AJ87" s="9">
        <v>0</v>
      </c>
      <c r="AK87" s="9">
        <v>1884720</v>
      </c>
      <c r="AL87" s="9">
        <v>27598773</v>
      </c>
      <c r="AM87" s="9">
        <v>0</v>
      </c>
      <c r="AN87" s="9">
        <v>0</v>
      </c>
      <c r="AO87" s="9">
        <v>27598773</v>
      </c>
      <c r="AP87" s="9">
        <v>27598773</v>
      </c>
      <c r="AQ87" s="9">
        <v>1000</v>
      </c>
      <c r="AR87" s="9">
        <v>2717000</v>
      </c>
      <c r="AS87" s="9">
        <v>2717000</v>
      </c>
      <c r="AT87" s="9">
        <v>9653</v>
      </c>
      <c r="AU87" s="9">
        <v>26227201</v>
      </c>
      <c r="AV87" s="9">
        <v>23510201</v>
      </c>
      <c r="AW87" s="9">
        <v>1371572</v>
      </c>
      <c r="AX87" s="9">
        <v>692386</v>
      </c>
      <c r="AY87" s="9">
        <v>1881213683</v>
      </c>
      <c r="AZ87" s="9">
        <v>1930000</v>
      </c>
      <c r="BA87" s="9">
        <v>5243810000</v>
      </c>
      <c r="BB87" s="9">
        <v>0.00051813</v>
      </c>
      <c r="BC87" s="9">
        <v>3362596317</v>
      </c>
      <c r="BD87" s="9">
        <v>1742262.03</v>
      </c>
      <c r="BE87" s="9">
        <v>948135</v>
      </c>
      <c r="BF87" s="9">
        <v>2576082795</v>
      </c>
      <c r="BG87" s="9">
        <v>0.00912634</v>
      </c>
      <c r="BH87" s="9">
        <v>694869112</v>
      </c>
      <c r="BI87" s="9">
        <v>6341611.77</v>
      </c>
      <c r="BJ87" s="9">
        <v>564032</v>
      </c>
      <c r="BK87" s="9">
        <v>1532474944</v>
      </c>
      <c r="BL87" s="9">
        <v>0.000895</v>
      </c>
      <c r="BM87" s="9">
        <v>-348738739</v>
      </c>
      <c r="BN87" s="9">
        <v>-312121.17</v>
      </c>
      <c r="BO87" s="9">
        <v>7771753</v>
      </c>
      <c r="BP87" s="9">
        <v>0</v>
      </c>
      <c r="BQ87" s="9">
        <v>0</v>
      </c>
      <c r="BR87" s="9">
        <v>-112411</v>
      </c>
      <c r="BS87" s="9">
        <v>-96</v>
      </c>
      <c r="BT87" s="9">
        <v>0</v>
      </c>
      <c r="BU87" s="9">
        <v>7659246</v>
      </c>
      <c r="BV87" s="9">
        <v>2004559</v>
      </c>
      <c r="BW87" s="9">
        <v>0</v>
      </c>
      <c r="BX87" s="9">
        <v>-28994</v>
      </c>
      <c r="BY87" s="9">
        <v>0</v>
      </c>
      <c r="BZ87" s="9">
        <v>1975565</v>
      </c>
      <c r="CA87" s="9">
        <v>1</v>
      </c>
      <c r="CB87" s="9">
        <v>9634812</v>
      </c>
      <c r="CC87" s="9">
        <v>0</v>
      </c>
      <c r="CD87" s="9">
        <v>9634812</v>
      </c>
      <c r="CE87" s="9">
        <v>2717</v>
      </c>
      <c r="CF87" s="9">
        <v>0</v>
      </c>
      <c r="CG87" s="9">
        <v>2717</v>
      </c>
      <c r="CH87" s="9">
        <v>25714053</v>
      </c>
      <c r="CI87" s="9">
        <v>1884720</v>
      </c>
      <c r="CJ87" s="9">
        <v>0</v>
      </c>
      <c r="CK87" s="9">
        <v>27598773</v>
      </c>
      <c r="CL87" s="9">
        <v>10157.81</v>
      </c>
      <c r="CM87" s="9"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2860.42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10862568.13</v>
      </c>
      <c r="DB87" s="9">
        <v>0</v>
      </c>
      <c r="DC87" s="9">
        <v>0</v>
      </c>
      <c r="DD87" s="9">
        <v>0</v>
      </c>
      <c r="DE87" s="9">
        <v>0</v>
      </c>
      <c r="DF87" s="9">
        <v>10862568.13</v>
      </c>
      <c r="DG87" s="9">
        <v>9776311.317000002</v>
      </c>
      <c r="DH87" s="9">
        <v>0</v>
      </c>
      <c r="DI87" s="9">
        <v>9776311.317000002</v>
      </c>
      <c r="DJ87" s="9">
        <v>2004559</v>
      </c>
      <c r="DK87" s="9">
        <v>2004559</v>
      </c>
      <c r="DL87" s="9">
        <v>0</v>
      </c>
      <c r="DM87" s="9">
        <v>-28994</v>
      </c>
      <c r="DN87" s="9">
        <v>0</v>
      </c>
      <c r="DO87" s="9">
        <v>1975565</v>
      </c>
    </row>
    <row r="88" spans="1:119" ht="15">
      <c r="A88" s="9">
        <v>1407</v>
      </c>
      <c r="B88" s="9" t="s">
        <v>242</v>
      </c>
      <c r="C88" s="9">
        <v>1415</v>
      </c>
      <c r="D88" s="9">
        <v>1410</v>
      </c>
      <c r="E88" s="9">
        <v>2825</v>
      </c>
      <c r="F88" s="9">
        <v>1413</v>
      </c>
      <c r="G88" s="9">
        <v>38</v>
      </c>
      <c r="H88" s="9">
        <v>0</v>
      </c>
      <c r="I88" s="9">
        <v>1451</v>
      </c>
      <c r="J88" s="9">
        <v>15375672.67</v>
      </c>
      <c r="K88" s="9">
        <v>4495892</v>
      </c>
      <c r="L88" s="9">
        <v>9607604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1272176.67</v>
      </c>
      <c r="S88" s="9">
        <v>15573374.85</v>
      </c>
      <c r="T88" s="9">
        <v>0</v>
      </c>
      <c r="U88" s="9">
        <v>0</v>
      </c>
      <c r="V88" s="9">
        <v>0</v>
      </c>
      <c r="W88" s="9">
        <v>15573374.85</v>
      </c>
      <c r="X88" s="9">
        <v>1272176.67</v>
      </c>
      <c r="Y88" s="9">
        <v>0</v>
      </c>
      <c r="Z88" s="9">
        <v>14301198.18</v>
      </c>
      <c r="AA88" s="9">
        <v>2088842.1</v>
      </c>
      <c r="AB88" s="9">
        <v>0</v>
      </c>
      <c r="AC88" s="9">
        <v>1192714</v>
      </c>
      <c r="AD88" s="9">
        <v>0</v>
      </c>
      <c r="AE88" s="9">
        <v>895628.1</v>
      </c>
      <c r="AF88" s="9">
        <v>500</v>
      </c>
      <c r="AG88" s="9">
        <v>2105409.13</v>
      </c>
      <c r="AH88" s="9">
        <v>0</v>
      </c>
      <c r="AI88" s="9">
        <v>892533.71</v>
      </c>
      <c r="AJ88" s="9">
        <v>0</v>
      </c>
      <c r="AK88" s="9">
        <v>1212375.42</v>
      </c>
      <c r="AL88" s="9">
        <v>15513573.6</v>
      </c>
      <c r="AM88" s="9">
        <v>0</v>
      </c>
      <c r="AN88" s="9">
        <v>0</v>
      </c>
      <c r="AO88" s="9">
        <v>15513573.6</v>
      </c>
      <c r="AP88" s="9">
        <v>15513573.6</v>
      </c>
      <c r="AQ88" s="9">
        <v>1000</v>
      </c>
      <c r="AR88" s="9">
        <v>1451000</v>
      </c>
      <c r="AS88" s="9">
        <v>1451000</v>
      </c>
      <c r="AT88" s="9">
        <v>9653</v>
      </c>
      <c r="AU88" s="9">
        <v>14006503</v>
      </c>
      <c r="AV88" s="9">
        <v>12555503</v>
      </c>
      <c r="AW88" s="9">
        <v>1507070.5999999996</v>
      </c>
      <c r="AX88" s="9">
        <v>409235</v>
      </c>
      <c r="AY88" s="9">
        <v>593800354</v>
      </c>
      <c r="AZ88" s="9">
        <v>1930000</v>
      </c>
      <c r="BA88" s="9">
        <v>2800430000</v>
      </c>
      <c r="BB88" s="9">
        <v>0.00051813</v>
      </c>
      <c r="BC88" s="9">
        <v>2206629646</v>
      </c>
      <c r="BD88" s="9">
        <v>1143321.02</v>
      </c>
      <c r="BE88" s="9">
        <v>948135</v>
      </c>
      <c r="BF88" s="9">
        <v>1375743885</v>
      </c>
      <c r="BG88" s="9">
        <v>0.00912634</v>
      </c>
      <c r="BH88" s="9">
        <v>781943531</v>
      </c>
      <c r="BI88" s="9">
        <v>7136282.52</v>
      </c>
      <c r="BJ88" s="9">
        <v>564032</v>
      </c>
      <c r="BK88" s="9">
        <v>818410432</v>
      </c>
      <c r="BL88" s="9">
        <v>0.00184146</v>
      </c>
      <c r="BM88" s="9">
        <v>224610078</v>
      </c>
      <c r="BN88" s="9">
        <v>413610.47</v>
      </c>
      <c r="BO88" s="9">
        <v>8693214</v>
      </c>
      <c r="BP88" s="9">
        <v>0</v>
      </c>
      <c r="BQ88" s="9">
        <v>0</v>
      </c>
      <c r="BR88" s="9">
        <v>-125739</v>
      </c>
      <c r="BS88" s="9">
        <v>-28</v>
      </c>
      <c r="BT88" s="9">
        <v>0</v>
      </c>
      <c r="BU88" s="9">
        <v>8567447</v>
      </c>
      <c r="BV88" s="9">
        <v>67807</v>
      </c>
      <c r="BW88" s="9">
        <v>0</v>
      </c>
      <c r="BX88" s="9">
        <v>-981</v>
      </c>
      <c r="BY88" s="9">
        <v>0</v>
      </c>
      <c r="BZ88" s="9">
        <v>66826</v>
      </c>
      <c r="CA88" s="9">
        <v>1</v>
      </c>
      <c r="CB88" s="9">
        <v>8634274</v>
      </c>
      <c r="CC88" s="9">
        <v>0</v>
      </c>
      <c r="CD88" s="9">
        <v>8634274</v>
      </c>
      <c r="CE88" s="9">
        <v>1451</v>
      </c>
      <c r="CF88" s="9">
        <v>0</v>
      </c>
      <c r="CG88" s="9">
        <v>1451</v>
      </c>
      <c r="CH88" s="9">
        <v>14301198.18</v>
      </c>
      <c r="CI88" s="9">
        <v>1212375.42</v>
      </c>
      <c r="CJ88" s="9">
        <v>0</v>
      </c>
      <c r="CK88" s="9">
        <v>15513573.6</v>
      </c>
      <c r="CL88" s="9">
        <v>10691.64</v>
      </c>
      <c r="CM88" s="9"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5991.19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9734467.61</v>
      </c>
      <c r="DB88" s="9">
        <v>0</v>
      </c>
      <c r="DC88" s="9">
        <v>0</v>
      </c>
      <c r="DD88" s="9">
        <v>0</v>
      </c>
      <c r="DE88" s="9">
        <v>0</v>
      </c>
      <c r="DF88" s="9">
        <v>9734467.61</v>
      </c>
      <c r="DG88" s="9">
        <v>8761020.849</v>
      </c>
      <c r="DH88" s="9">
        <v>0</v>
      </c>
      <c r="DI88" s="9">
        <v>8761020.849</v>
      </c>
      <c r="DJ88" s="9">
        <v>67807</v>
      </c>
      <c r="DK88" s="9">
        <v>67807</v>
      </c>
      <c r="DL88" s="9">
        <v>0</v>
      </c>
      <c r="DM88" s="9">
        <v>-981</v>
      </c>
      <c r="DN88" s="9">
        <v>0</v>
      </c>
      <c r="DO88" s="9">
        <v>66826</v>
      </c>
    </row>
    <row r="89" spans="1:119" ht="15">
      <c r="A89" s="9">
        <v>1414</v>
      </c>
      <c r="B89" s="9" t="s">
        <v>243</v>
      </c>
      <c r="C89" s="9">
        <v>3774</v>
      </c>
      <c r="D89" s="9">
        <v>3770</v>
      </c>
      <c r="E89" s="9">
        <v>7544</v>
      </c>
      <c r="F89" s="9">
        <v>3772</v>
      </c>
      <c r="G89" s="9">
        <v>63</v>
      </c>
      <c r="H89" s="9">
        <v>1</v>
      </c>
      <c r="I89" s="9">
        <v>3836</v>
      </c>
      <c r="J89" s="9">
        <v>39711651</v>
      </c>
      <c r="K89" s="9">
        <v>14599757</v>
      </c>
      <c r="L89" s="9">
        <v>22795567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2316327</v>
      </c>
      <c r="S89" s="9">
        <v>39657232</v>
      </c>
      <c r="T89" s="9">
        <v>0</v>
      </c>
      <c r="U89" s="9">
        <v>0</v>
      </c>
      <c r="V89" s="9">
        <v>7500</v>
      </c>
      <c r="W89" s="9">
        <v>39649732</v>
      </c>
      <c r="X89" s="9">
        <v>2316327</v>
      </c>
      <c r="Y89" s="9">
        <v>0</v>
      </c>
      <c r="Z89" s="9">
        <v>37333405</v>
      </c>
      <c r="AA89" s="9">
        <v>11287325</v>
      </c>
      <c r="AB89" s="9">
        <v>0</v>
      </c>
      <c r="AC89" s="9">
        <v>4545010</v>
      </c>
      <c r="AD89" s="9">
        <v>0</v>
      </c>
      <c r="AE89" s="9">
        <v>6742315</v>
      </c>
      <c r="AF89" s="9">
        <v>0</v>
      </c>
      <c r="AG89" s="9">
        <v>12072437.75</v>
      </c>
      <c r="AH89" s="9">
        <v>0</v>
      </c>
      <c r="AI89" s="9">
        <v>6739707</v>
      </c>
      <c r="AJ89" s="9">
        <v>0</v>
      </c>
      <c r="AK89" s="9">
        <v>5332730.75</v>
      </c>
      <c r="AL89" s="9">
        <v>42666135.75</v>
      </c>
      <c r="AM89" s="9">
        <v>0</v>
      </c>
      <c r="AN89" s="9">
        <v>0</v>
      </c>
      <c r="AO89" s="9">
        <v>42666135.75</v>
      </c>
      <c r="AP89" s="9">
        <v>42666135.75</v>
      </c>
      <c r="AQ89" s="9">
        <v>1000</v>
      </c>
      <c r="AR89" s="9">
        <v>3836000</v>
      </c>
      <c r="AS89" s="9">
        <v>3836000</v>
      </c>
      <c r="AT89" s="9">
        <v>9653</v>
      </c>
      <c r="AU89" s="9">
        <v>37028908</v>
      </c>
      <c r="AV89" s="9">
        <v>33192908</v>
      </c>
      <c r="AW89" s="9">
        <v>5637227.75</v>
      </c>
      <c r="AX89" s="9">
        <v>470383</v>
      </c>
      <c r="AY89" s="9">
        <v>1804390066</v>
      </c>
      <c r="AZ89" s="9">
        <v>1930000</v>
      </c>
      <c r="BA89" s="9">
        <v>7403480000</v>
      </c>
      <c r="BB89" s="9">
        <v>0.00051813</v>
      </c>
      <c r="BC89" s="9">
        <v>5599089934</v>
      </c>
      <c r="BD89" s="9">
        <v>2901056.47</v>
      </c>
      <c r="BE89" s="9">
        <v>948135</v>
      </c>
      <c r="BF89" s="9">
        <v>3637045860</v>
      </c>
      <c r="BG89" s="9">
        <v>0.00912634</v>
      </c>
      <c r="BH89" s="9">
        <v>1832655794</v>
      </c>
      <c r="BI89" s="9">
        <v>16725439.88</v>
      </c>
      <c r="BJ89" s="9">
        <v>564032</v>
      </c>
      <c r="BK89" s="9">
        <v>2163626752</v>
      </c>
      <c r="BL89" s="9">
        <v>0.00260545</v>
      </c>
      <c r="BM89" s="9">
        <v>359236686</v>
      </c>
      <c r="BN89" s="9">
        <v>935973.22</v>
      </c>
      <c r="BO89" s="9">
        <v>20562470</v>
      </c>
      <c r="BP89" s="9">
        <v>0</v>
      </c>
      <c r="BQ89" s="9">
        <v>0</v>
      </c>
      <c r="BR89" s="9">
        <v>-297416</v>
      </c>
      <c r="BS89" s="9">
        <v>-87</v>
      </c>
      <c r="BT89" s="9">
        <v>0</v>
      </c>
      <c r="BU89" s="9">
        <v>20264967</v>
      </c>
      <c r="BV89" s="9">
        <v>224348</v>
      </c>
      <c r="BW89" s="9">
        <v>0</v>
      </c>
      <c r="BX89" s="9">
        <v>-3245</v>
      </c>
      <c r="BY89" s="9">
        <v>0</v>
      </c>
      <c r="BZ89" s="9">
        <v>221103</v>
      </c>
      <c r="CA89" s="9">
        <v>1</v>
      </c>
      <c r="CB89" s="9">
        <v>20486071</v>
      </c>
      <c r="CC89" s="9">
        <v>0</v>
      </c>
      <c r="CD89" s="9">
        <v>20486071</v>
      </c>
      <c r="CE89" s="9">
        <v>3836</v>
      </c>
      <c r="CF89" s="9">
        <v>0</v>
      </c>
      <c r="CG89" s="9">
        <v>3836</v>
      </c>
      <c r="CH89" s="9">
        <v>37333405</v>
      </c>
      <c r="CI89" s="9">
        <v>5332730.75</v>
      </c>
      <c r="CJ89" s="9">
        <v>0</v>
      </c>
      <c r="CK89" s="9">
        <v>42666135.75</v>
      </c>
      <c r="CL89" s="9">
        <v>11122.56</v>
      </c>
      <c r="CM89" s="9"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5360.39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23096464.51</v>
      </c>
      <c r="DB89" s="9">
        <v>0</v>
      </c>
      <c r="DC89" s="9">
        <v>0</v>
      </c>
      <c r="DD89" s="9">
        <v>0</v>
      </c>
      <c r="DE89" s="9">
        <v>0</v>
      </c>
      <c r="DF89" s="9">
        <v>23096464.51</v>
      </c>
      <c r="DG89" s="9">
        <v>20786818.059</v>
      </c>
      <c r="DH89" s="9">
        <v>0</v>
      </c>
      <c r="DI89" s="9">
        <v>20786818.059</v>
      </c>
      <c r="DJ89" s="9">
        <v>224348</v>
      </c>
      <c r="DK89" s="9">
        <v>224348</v>
      </c>
      <c r="DL89" s="9">
        <v>0</v>
      </c>
      <c r="DM89" s="9">
        <v>-3245</v>
      </c>
      <c r="DN89" s="9">
        <v>0</v>
      </c>
      <c r="DO89" s="9">
        <v>221103</v>
      </c>
    </row>
    <row r="90" spans="1:119" ht="15">
      <c r="A90" s="9">
        <v>1421</v>
      </c>
      <c r="B90" s="9" t="s">
        <v>244</v>
      </c>
      <c r="C90" s="9">
        <v>552</v>
      </c>
      <c r="D90" s="9">
        <v>554</v>
      </c>
      <c r="E90" s="9">
        <v>1106</v>
      </c>
      <c r="F90" s="9">
        <v>553</v>
      </c>
      <c r="G90" s="9">
        <v>10</v>
      </c>
      <c r="H90" s="9">
        <v>0</v>
      </c>
      <c r="I90" s="9">
        <v>563</v>
      </c>
      <c r="J90" s="9">
        <v>6804309</v>
      </c>
      <c r="K90" s="9">
        <v>3477046</v>
      </c>
      <c r="L90" s="9">
        <v>2681320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645943</v>
      </c>
      <c r="S90" s="9">
        <v>6858189</v>
      </c>
      <c r="T90" s="9">
        <v>1184</v>
      </c>
      <c r="U90" s="9">
        <v>0</v>
      </c>
      <c r="V90" s="9">
        <v>550</v>
      </c>
      <c r="W90" s="9">
        <v>6856455</v>
      </c>
      <c r="X90" s="9">
        <v>645943</v>
      </c>
      <c r="Y90" s="9">
        <v>0</v>
      </c>
      <c r="Z90" s="9">
        <v>6210512</v>
      </c>
      <c r="AA90" s="9">
        <v>640165</v>
      </c>
      <c r="AB90" s="9">
        <v>1184</v>
      </c>
      <c r="AC90" s="9">
        <v>288981</v>
      </c>
      <c r="AD90" s="9">
        <v>0</v>
      </c>
      <c r="AE90" s="9">
        <v>350000</v>
      </c>
      <c r="AF90" s="9">
        <v>0</v>
      </c>
      <c r="AG90" s="9">
        <v>591386.57</v>
      </c>
      <c r="AH90" s="9">
        <v>0</v>
      </c>
      <c r="AI90" s="9">
        <v>350000</v>
      </c>
      <c r="AJ90" s="9">
        <v>0</v>
      </c>
      <c r="AK90" s="9">
        <v>241386.57</v>
      </c>
      <c r="AL90" s="9">
        <v>6451898.57</v>
      </c>
      <c r="AM90" s="9">
        <v>0</v>
      </c>
      <c r="AN90" s="9">
        <v>0</v>
      </c>
      <c r="AO90" s="9">
        <v>6451898.57</v>
      </c>
      <c r="AP90" s="9">
        <v>6451898.57</v>
      </c>
      <c r="AQ90" s="9">
        <v>1000</v>
      </c>
      <c r="AR90" s="9">
        <v>563000</v>
      </c>
      <c r="AS90" s="9">
        <v>563000</v>
      </c>
      <c r="AT90" s="9">
        <v>9653</v>
      </c>
      <c r="AU90" s="9">
        <v>5434639</v>
      </c>
      <c r="AV90" s="9">
        <v>4871639</v>
      </c>
      <c r="AW90" s="9">
        <v>1017259.5700000003</v>
      </c>
      <c r="AX90" s="9">
        <v>617808</v>
      </c>
      <c r="AY90" s="9">
        <v>347825724</v>
      </c>
      <c r="AZ90" s="9">
        <v>1930000</v>
      </c>
      <c r="BA90" s="9">
        <v>1086590000</v>
      </c>
      <c r="BB90" s="9">
        <v>0.00051813</v>
      </c>
      <c r="BC90" s="9">
        <v>738764276</v>
      </c>
      <c r="BD90" s="9">
        <v>382775.93</v>
      </c>
      <c r="BE90" s="9">
        <v>948135</v>
      </c>
      <c r="BF90" s="9">
        <v>533800005</v>
      </c>
      <c r="BG90" s="9">
        <v>0.00912634</v>
      </c>
      <c r="BH90" s="9">
        <v>185974281</v>
      </c>
      <c r="BI90" s="9">
        <v>1697264.52</v>
      </c>
      <c r="BJ90" s="9">
        <v>564032</v>
      </c>
      <c r="BK90" s="9">
        <v>317550016</v>
      </c>
      <c r="BL90" s="9">
        <v>0.00320346</v>
      </c>
      <c r="BM90" s="9">
        <v>-30275708</v>
      </c>
      <c r="BN90" s="9">
        <v>-96987.02</v>
      </c>
      <c r="BO90" s="9">
        <v>1983053</v>
      </c>
      <c r="BP90" s="9">
        <v>0</v>
      </c>
      <c r="BQ90" s="9">
        <v>0</v>
      </c>
      <c r="BR90" s="9">
        <v>-28683</v>
      </c>
      <c r="BS90" s="9">
        <v>-17</v>
      </c>
      <c r="BT90" s="9">
        <v>0</v>
      </c>
      <c r="BU90" s="9">
        <v>1954353</v>
      </c>
      <c r="BV90" s="9">
        <v>461953</v>
      </c>
      <c r="BW90" s="9">
        <v>0</v>
      </c>
      <c r="BX90" s="9">
        <v>-6682</v>
      </c>
      <c r="BY90" s="9">
        <v>0</v>
      </c>
      <c r="BZ90" s="9">
        <v>455271</v>
      </c>
      <c r="CA90" s="9">
        <v>0</v>
      </c>
      <c r="CB90" s="9">
        <v>2409624</v>
      </c>
      <c r="CC90" s="9">
        <v>0</v>
      </c>
      <c r="CD90" s="9">
        <v>2409624</v>
      </c>
      <c r="CE90" s="9">
        <v>563</v>
      </c>
      <c r="CF90" s="9">
        <v>0</v>
      </c>
      <c r="CG90" s="9">
        <v>563</v>
      </c>
      <c r="CH90" s="9">
        <v>6210512</v>
      </c>
      <c r="CI90" s="9">
        <v>241386.57</v>
      </c>
      <c r="CJ90" s="9">
        <v>0</v>
      </c>
      <c r="CK90" s="9">
        <v>6451898.57</v>
      </c>
      <c r="CL90" s="9">
        <v>11459.86</v>
      </c>
      <c r="CM90" s="9"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3522.3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2716673.61</v>
      </c>
      <c r="DB90" s="9">
        <v>0</v>
      </c>
      <c r="DC90" s="9">
        <v>0</v>
      </c>
      <c r="DD90" s="9">
        <v>0</v>
      </c>
      <c r="DE90" s="9">
        <v>0</v>
      </c>
      <c r="DF90" s="9">
        <v>2716673.61</v>
      </c>
      <c r="DG90" s="9">
        <v>2445006.249</v>
      </c>
      <c r="DH90" s="9">
        <v>0</v>
      </c>
      <c r="DI90" s="9">
        <v>2445006.249</v>
      </c>
      <c r="DJ90" s="9">
        <v>461953</v>
      </c>
      <c r="DK90" s="9">
        <v>461953</v>
      </c>
      <c r="DL90" s="9">
        <v>0</v>
      </c>
      <c r="DM90" s="9">
        <v>-6682</v>
      </c>
      <c r="DN90" s="9">
        <v>0</v>
      </c>
      <c r="DO90" s="9">
        <v>455271</v>
      </c>
    </row>
    <row r="91" spans="1:119" ht="15">
      <c r="A91" s="9">
        <v>2744</v>
      </c>
      <c r="B91" s="9" t="s">
        <v>245</v>
      </c>
      <c r="C91" s="9">
        <v>837</v>
      </c>
      <c r="D91" s="9">
        <v>842</v>
      </c>
      <c r="E91" s="9">
        <v>1679</v>
      </c>
      <c r="F91" s="9">
        <v>840</v>
      </c>
      <c r="G91" s="9">
        <v>31</v>
      </c>
      <c r="H91" s="9">
        <v>0</v>
      </c>
      <c r="I91" s="9">
        <v>871</v>
      </c>
      <c r="J91" s="9">
        <v>9790740</v>
      </c>
      <c r="K91" s="9">
        <v>2763795</v>
      </c>
      <c r="L91" s="9">
        <v>6134928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892017</v>
      </c>
      <c r="S91" s="9">
        <v>9790740</v>
      </c>
      <c r="T91" s="9">
        <v>23801</v>
      </c>
      <c r="U91" s="9">
        <v>0</v>
      </c>
      <c r="V91" s="9">
        <v>0</v>
      </c>
      <c r="W91" s="9">
        <v>9766939</v>
      </c>
      <c r="X91" s="9">
        <v>892017</v>
      </c>
      <c r="Y91" s="9">
        <v>0</v>
      </c>
      <c r="Z91" s="9">
        <v>8874922</v>
      </c>
      <c r="AA91" s="9">
        <v>1710914</v>
      </c>
      <c r="AB91" s="9">
        <v>23801</v>
      </c>
      <c r="AC91" s="9">
        <v>1687013</v>
      </c>
      <c r="AD91" s="9">
        <v>0</v>
      </c>
      <c r="AE91" s="9">
        <v>0</v>
      </c>
      <c r="AF91" s="9">
        <v>100</v>
      </c>
      <c r="AG91" s="9">
        <v>1710913.82</v>
      </c>
      <c r="AH91" s="9">
        <v>0</v>
      </c>
      <c r="AI91" s="9">
        <v>0</v>
      </c>
      <c r="AJ91" s="9">
        <v>0</v>
      </c>
      <c r="AK91" s="9">
        <v>1710813.82</v>
      </c>
      <c r="AL91" s="9">
        <v>10585735.82</v>
      </c>
      <c r="AM91" s="9">
        <v>0</v>
      </c>
      <c r="AN91" s="9">
        <v>0</v>
      </c>
      <c r="AO91" s="9">
        <v>10585735.82</v>
      </c>
      <c r="AP91" s="9">
        <v>10585735.82</v>
      </c>
      <c r="AQ91" s="9">
        <v>1000</v>
      </c>
      <c r="AR91" s="9">
        <v>871000</v>
      </c>
      <c r="AS91" s="9">
        <v>871000</v>
      </c>
      <c r="AT91" s="9">
        <v>9653</v>
      </c>
      <c r="AU91" s="9">
        <v>8407763</v>
      </c>
      <c r="AV91" s="9">
        <v>7536763</v>
      </c>
      <c r="AW91" s="9">
        <v>2177972.8200000003</v>
      </c>
      <c r="AX91" s="9">
        <v>380526</v>
      </c>
      <c r="AY91" s="9">
        <v>331438042</v>
      </c>
      <c r="AZ91" s="9">
        <v>1930000</v>
      </c>
      <c r="BA91" s="9">
        <v>1681030000</v>
      </c>
      <c r="BB91" s="9">
        <v>0.00051813</v>
      </c>
      <c r="BC91" s="9">
        <v>1349591958</v>
      </c>
      <c r="BD91" s="9">
        <v>699264.08</v>
      </c>
      <c r="BE91" s="9">
        <v>948135</v>
      </c>
      <c r="BF91" s="9">
        <v>825825585</v>
      </c>
      <c r="BG91" s="9">
        <v>0.00912634</v>
      </c>
      <c r="BH91" s="9">
        <v>494387543</v>
      </c>
      <c r="BI91" s="9">
        <v>4511948.81</v>
      </c>
      <c r="BJ91" s="9">
        <v>564032</v>
      </c>
      <c r="BK91" s="9">
        <v>491271872</v>
      </c>
      <c r="BL91" s="9">
        <v>0.00443334</v>
      </c>
      <c r="BM91" s="9">
        <v>159833830</v>
      </c>
      <c r="BN91" s="9">
        <v>708597.71</v>
      </c>
      <c r="BO91" s="9">
        <v>5919811</v>
      </c>
      <c r="BP91" s="9">
        <v>0</v>
      </c>
      <c r="BQ91" s="9">
        <v>0</v>
      </c>
      <c r="BR91" s="9">
        <v>-85624</v>
      </c>
      <c r="BS91" s="9">
        <v>-16</v>
      </c>
      <c r="BT91" s="9">
        <v>0</v>
      </c>
      <c r="BU91" s="9">
        <v>5834171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5834171</v>
      </c>
      <c r="CC91" s="9">
        <v>0</v>
      </c>
      <c r="CD91" s="9">
        <v>5834171</v>
      </c>
      <c r="CE91" s="9">
        <v>871</v>
      </c>
      <c r="CF91" s="9">
        <v>0</v>
      </c>
      <c r="CG91" s="9">
        <v>871</v>
      </c>
      <c r="CH91" s="9">
        <v>8874922</v>
      </c>
      <c r="CI91" s="9">
        <v>1710813.82</v>
      </c>
      <c r="CJ91" s="9">
        <v>0</v>
      </c>
      <c r="CK91" s="9">
        <v>10585735.82</v>
      </c>
      <c r="CL91" s="9">
        <v>12153.54</v>
      </c>
      <c r="CM91" s="9"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6796.57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6215952.09</v>
      </c>
      <c r="DB91" s="9">
        <v>0</v>
      </c>
      <c r="DC91" s="9">
        <v>0</v>
      </c>
      <c r="DD91" s="9">
        <v>0</v>
      </c>
      <c r="DE91" s="9">
        <v>0</v>
      </c>
      <c r="DF91" s="9">
        <v>6215952.09</v>
      </c>
      <c r="DG91" s="9">
        <v>5594356.881</v>
      </c>
      <c r="DH91" s="9">
        <v>0</v>
      </c>
      <c r="DI91" s="9">
        <v>5919810.6</v>
      </c>
      <c r="DJ91" s="9">
        <v>0</v>
      </c>
      <c r="DK91" s="9">
        <v>0</v>
      </c>
      <c r="DL91" s="9">
        <v>0</v>
      </c>
      <c r="DM91" s="9">
        <v>0</v>
      </c>
      <c r="DN91" s="9">
        <v>0</v>
      </c>
      <c r="DO91" s="9">
        <v>0</v>
      </c>
    </row>
    <row r="92" spans="1:119" ht="15">
      <c r="A92" s="9">
        <v>1428</v>
      </c>
      <c r="B92" s="9" t="s">
        <v>246</v>
      </c>
      <c r="C92" s="9">
        <v>1317</v>
      </c>
      <c r="D92" s="9">
        <v>1329</v>
      </c>
      <c r="E92" s="9">
        <v>2646</v>
      </c>
      <c r="F92" s="9">
        <v>1323</v>
      </c>
      <c r="G92" s="9">
        <v>18</v>
      </c>
      <c r="H92" s="9">
        <v>0</v>
      </c>
      <c r="I92" s="9">
        <v>1341</v>
      </c>
      <c r="J92" s="9">
        <v>16189069</v>
      </c>
      <c r="K92" s="9">
        <v>7410472</v>
      </c>
      <c r="L92" s="9">
        <v>7461842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1316755</v>
      </c>
      <c r="S92" s="9">
        <v>16189069</v>
      </c>
      <c r="T92" s="9">
        <v>0</v>
      </c>
      <c r="U92" s="9">
        <v>0</v>
      </c>
      <c r="V92" s="9">
        <v>0</v>
      </c>
      <c r="W92" s="9">
        <v>16189069</v>
      </c>
      <c r="X92" s="9">
        <v>1316755</v>
      </c>
      <c r="Y92" s="9">
        <v>0</v>
      </c>
      <c r="Z92" s="9">
        <v>14872314</v>
      </c>
      <c r="AA92" s="9">
        <v>656446</v>
      </c>
      <c r="AB92" s="9">
        <v>0</v>
      </c>
      <c r="AC92" s="9">
        <v>656446</v>
      </c>
      <c r="AD92" s="9">
        <v>0</v>
      </c>
      <c r="AE92" s="9">
        <v>0</v>
      </c>
      <c r="AF92" s="9">
        <v>0</v>
      </c>
      <c r="AG92" s="9">
        <v>2063967.64</v>
      </c>
      <c r="AH92" s="9">
        <v>0</v>
      </c>
      <c r="AI92" s="9">
        <v>1280000</v>
      </c>
      <c r="AJ92" s="9">
        <v>0</v>
      </c>
      <c r="AK92" s="9">
        <v>783967.64</v>
      </c>
      <c r="AL92" s="9">
        <v>15656281.64</v>
      </c>
      <c r="AM92" s="9">
        <v>0</v>
      </c>
      <c r="AN92" s="9">
        <v>0</v>
      </c>
      <c r="AO92" s="9">
        <v>15656281.64</v>
      </c>
      <c r="AP92" s="9">
        <v>15656281.64</v>
      </c>
      <c r="AQ92" s="9">
        <v>1000</v>
      </c>
      <c r="AR92" s="9">
        <v>1341000</v>
      </c>
      <c r="AS92" s="9">
        <v>1341000</v>
      </c>
      <c r="AT92" s="9">
        <v>9653</v>
      </c>
      <c r="AU92" s="9">
        <v>12944673</v>
      </c>
      <c r="AV92" s="9">
        <v>11603673</v>
      </c>
      <c r="AW92" s="9">
        <v>2711608.6400000006</v>
      </c>
      <c r="AX92" s="9">
        <v>521723</v>
      </c>
      <c r="AY92" s="9">
        <v>699630346</v>
      </c>
      <c r="AZ92" s="9">
        <v>1930000</v>
      </c>
      <c r="BA92" s="9">
        <v>2588130000</v>
      </c>
      <c r="BB92" s="9">
        <v>0.00051813</v>
      </c>
      <c r="BC92" s="9">
        <v>1888499654</v>
      </c>
      <c r="BD92" s="9">
        <v>978488.33</v>
      </c>
      <c r="BE92" s="9">
        <v>948135</v>
      </c>
      <c r="BF92" s="9">
        <v>1271449035</v>
      </c>
      <c r="BG92" s="9">
        <v>0.00912634</v>
      </c>
      <c r="BH92" s="9">
        <v>571818689</v>
      </c>
      <c r="BI92" s="9">
        <v>5218611.77</v>
      </c>
      <c r="BJ92" s="9">
        <v>564032</v>
      </c>
      <c r="BK92" s="9">
        <v>756366912</v>
      </c>
      <c r="BL92" s="9">
        <v>0.00358504</v>
      </c>
      <c r="BM92" s="9">
        <v>56736566</v>
      </c>
      <c r="BN92" s="9">
        <v>203402.86</v>
      </c>
      <c r="BO92" s="9">
        <v>6400503</v>
      </c>
      <c r="BP92" s="9">
        <v>0</v>
      </c>
      <c r="BQ92" s="9">
        <v>0</v>
      </c>
      <c r="BR92" s="9">
        <v>-92577</v>
      </c>
      <c r="BS92" s="9">
        <v>-34</v>
      </c>
      <c r="BT92" s="9">
        <v>0</v>
      </c>
      <c r="BU92" s="9">
        <v>6307892</v>
      </c>
      <c r="BV92" s="9">
        <v>403767</v>
      </c>
      <c r="BW92" s="9">
        <v>0</v>
      </c>
      <c r="BX92" s="9">
        <v>-5840</v>
      </c>
      <c r="BY92" s="9">
        <v>0</v>
      </c>
      <c r="BZ92" s="9">
        <v>397927</v>
      </c>
      <c r="CA92" s="9">
        <v>0</v>
      </c>
      <c r="CB92" s="9">
        <v>6705819</v>
      </c>
      <c r="CC92" s="9">
        <v>0</v>
      </c>
      <c r="CD92" s="9">
        <v>6705819</v>
      </c>
      <c r="CE92" s="9">
        <v>1341</v>
      </c>
      <c r="CF92" s="9">
        <v>0</v>
      </c>
      <c r="CG92" s="9">
        <v>1341</v>
      </c>
      <c r="CH92" s="9">
        <v>14872314</v>
      </c>
      <c r="CI92" s="9">
        <v>783967.64</v>
      </c>
      <c r="CJ92" s="9">
        <v>0</v>
      </c>
      <c r="CK92" s="9">
        <v>15656281.64</v>
      </c>
      <c r="CL92" s="9">
        <v>11675.08</v>
      </c>
      <c r="CM92" s="9"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4772.93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7560300.05</v>
      </c>
      <c r="DB92" s="9">
        <v>0</v>
      </c>
      <c r="DC92" s="9">
        <v>0</v>
      </c>
      <c r="DD92" s="9">
        <v>0</v>
      </c>
      <c r="DE92" s="9">
        <v>0</v>
      </c>
      <c r="DF92" s="9">
        <v>7560300.05</v>
      </c>
      <c r="DG92" s="9">
        <v>6804270.045</v>
      </c>
      <c r="DH92" s="9">
        <v>0</v>
      </c>
      <c r="DI92" s="9">
        <v>6804270.045</v>
      </c>
      <c r="DJ92" s="9">
        <v>403767</v>
      </c>
      <c r="DK92" s="9">
        <v>403767</v>
      </c>
      <c r="DL92" s="9">
        <v>0</v>
      </c>
      <c r="DM92" s="9">
        <v>-5840</v>
      </c>
      <c r="DN92" s="9">
        <v>0</v>
      </c>
      <c r="DO92" s="9">
        <v>397927</v>
      </c>
    </row>
    <row r="93" spans="1:119" ht="15">
      <c r="A93" s="9">
        <v>1449</v>
      </c>
      <c r="B93" s="9" t="s">
        <v>247</v>
      </c>
      <c r="C93" s="9">
        <v>123</v>
      </c>
      <c r="D93" s="9">
        <v>121</v>
      </c>
      <c r="E93" s="9">
        <v>244</v>
      </c>
      <c r="F93" s="9">
        <v>122</v>
      </c>
      <c r="G93" s="9">
        <v>0</v>
      </c>
      <c r="H93" s="9">
        <v>0</v>
      </c>
      <c r="I93" s="9">
        <v>122</v>
      </c>
      <c r="J93" s="9">
        <v>1559300</v>
      </c>
      <c r="K93" s="9">
        <v>576545</v>
      </c>
      <c r="L93" s="9">
        <v>803755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179000</v>
      </c>
      <c r="S93" s="9">
        <v>1602000</v>
      </c>
      <c r="T93" s="9">
        <v>0</v>
      </c>
      <c r="U93" s="9">
        <v>0</v>
      </c>
      <c r="V93" s="9">
        <v>0</v>
      </c>
      <c r="W93" s="9">
        <v>1602000</v>
      </c>
      <c r="X93" s="9">
        <v>179000</v>
      </c>
      <c r="Y93" s="9">
        <v>0</v>
      </c>
      <c r="Z93" s="9">
        <v>1423000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1423000</v>
      </c>
      <c r="AM93" s="9">
        <v>0</v>
      </c>
      <c r="AN93" s="9">
        <v>0</v>
      </c>
      <c r="AO93" s="9">
        <v>1423000</v>
      </c>
      <c r="AP93" s="9">
        <v>1423000</v>
      </c>
      <c r="AQ93" s="9">
        <v>1000</v>
      </c>
      <c r="AR93" s="9">
        <v>122000</v>
      </c>
      <c r="AS93" s="9">
        <v>122000</v>
      </c>
      <c r="AT93" s="9">
        <v>9653</v>
      </c>
      <c r="AU93" s="9">
        <v>1177666</v>
      </c>
      <c r="AV93" s="9">
        <v>1055666</v>
      </c>
      <c r="AW93" s="9">
        <v>245334</v>
      </c>
      <c r="AX93" s="9">
        <v>695584</v>
      </c>
      <c r="AY93" s="9">
        <v>84861265</v>
      </c>
      <c r="AZ93" s="9">
        <v>2895000</v>
      </c>
      <c r="BA93" s="9">
        <v>353190000</v>
      </c>
      <c r="BB93" s="9">
        <v>0.00034542</v>
      </c>
      <c r="BC93" s="9">
        <v>268328735</v>
      </c>
      <c r="BD93" s="9">
        <v>92686.11</v>
      </c>
      <c r="BE93" s="9">
        <v>1422202</v>
      </c>
      <c r="BF93" s="9">
        <v>173508644</v>
      </c>
      <c r="BG93" s="9">
        <v>0.00608423</v>
      </c>
      <c r="BH93" s="9">
        <v>88647379</v>
      </c>
      <c r="BI93" s="9">
        <v>539351.04</v>
      </c>
      <c r="BJ93" s="9">
        <v>846048</v>
      </c>
      <c r="BK93" s="9">
        <v>103217856</v>
      </c>
      <c r="BL93" s="9">
        <v>0.00237686</v>
      </c>
      <c r="BM93" s="9">
        <v>18356591</v>
      </c>
      <c r="BN93" s="9">
        <v>43631.05</v>
      </c>
      <c r="BO93" s="9">
        <v>675668</v>
      </c>
      <c r="BP93" s="9">
        <v>0</v>
      </c>
      <c r="BQ93" s="9">
        <v>0</v>
      </c>
      <c r="BR93" s="9">
        <v>-9773</v>
      </c>
      <c r="BS93" s="9">
        <v>-3</v>
      </c>
      <c r="BT93" s="9">
        <v>0</v>
      </c>
      <c r="BU93" s="9">
        <v>665892</v>
      </c>
      <c r="BV93" s="9">
        <v>57260</v>
      </c>
      <c r="BW93" s="9">
        <v>0</v>
      </c>
      <c r="BX93" s="9">
        <v>-828</v>
      </c>
      <c r="BY93" s="9">
        <v>0</v>
      </c>
      <c r="BZ93" s="9">
        <v>56432</v>
      </c>
      <c r="CA93" s="9">
        <v>0</v>
      </c>
      <c r="CB93" s="9">
        <v>722324</v>
      </c>
      <c r="CC93" s="9">
        <v>0</v>
      </c>
      <c r="CD93" s="9">
        <v>722324</v>
      </c>
      <c r="CE93" s="9">
        <v>122</v>
      </c>
      <c r="CF93" s="9">
        <v>0</v>
      </c>
      <c r="CG93" s="9">
        <v>122</v>
      </c>
      <c r="CH93" s="9">
        <v>1423000</v>
      </c>
      <c r="CI93" s="9">
        <v>0</v>
      </c>
      <c r="CJ93" s="9">
        <v>0</v>
      </c>
      <c r="CK93" s="9">
        <v>1423000</v>
      </c>
      <c r="CL93" s="9">
        <v>11663.93</v>
      </c>
      <c r="CM93" s="9"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5538.26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814366.47</v>
      </c>
      <c r="DB93" s="9">
        <v>0</v>
      </c>
      <c r="DC93" s="9">
        <v>0</v>
      </c>
      <c r="DD93" s="9">
        <v>0</v>
      </c>
      <c r="DE93" s="9">
        <v>2</v>
      </c>
      <c r="DF93" s="9">
        <v>814364.47</v>
      </c>
      <c r="DG93" s="9">
        <v>732928.023</v>
      </c>
      <c r="DH93" s="9">
        <v>0</v>
      </c>
      <c r="DI93" s="9">
        <v>732928.023</v>
      </c>
      <c r="DJ93" s="9">
        <v>57260</v>
      </c>
      <c r="DK93" s="9">
        <v>57260</v>
      </c>
      <c r="DL93" s="9">
        <v>0</v>
      </c>
      <c r="DM93" s="9">
        <v>-828</v>
      </c>
      <c r="DN93" s="9">
        <v>0</v>
      </c>
      <c r="DO93" s="9">
        <v>56432</v>
      </c>
    </row>
    <row r="94" spans="1:119" ht="15">
      <c r="A94" s="9">
        <v>1491</v>
      </c>
      <c r="B94" s="9" t="s">
        <v>248</v>
      </c>
      <c r="C94" s="9">
        <v>432</v>
      </c>
      <c r="D94" s="9">
        <v>421</v>
      </c>
      <c r="E94" s="9">
        <v>853</v>
      </c>
      <c r="F94" s="9">
        <v>427</v>
      </c>
      <c r="G94" s="9">
        <v>0</v>
      </c>
      <c r="H94" s="9">
        <v>0</v>
      </c>
      <c r="I94" s="9">
        <v>427</v>
      </c>
      <c r="J94" s="9">
        <v>5731937</v>
      </c>
      <c r="K94" s="9">
        <v>4863301</v>
      </c>
      <c r="L94" s="9">
        <v>61109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807527</v>
      </c>
      <c r="S94" s="9">
        <v>5731937</v>
      </c>
      <c r="T94" s="9">
        <v>81975.5</v>
      </c>
      <c r="U94" s="9">
        <v>0</v>
      </c>
      <c r="V94" s="9">
        <v>0</v>
      </c>
      <c r="W94" s="9">
        <v>5649961.5</v>
      </c>
      <c r="X94" s="9">
        <v>807527</v>
      </c>
      <c r="Y94" s="9">
        <v>0</v>
      </c>
      <c r="Z94" s="9">
        <v>4842434.5</v>
      </c>
      <c r="AA94" s="9">
        <v>533410.5</v>
      </c>
      <c r="AB94" s="9">
        <v>81975.5</v>
      </c>
      <c r="AC94" s="9">
        <v>451435</v>
      </c>
      <c r="AD94" s="9">
        <v>0</v>
      </c>
      <c r="AE94" s="9">
        <v>0</v>
      </c>
      <c r="AF94" s="9">
        <v>0</v>
      </c>
      <c r="AG94" s="9">
        <v>533860.5</v>
      </c>
      <c r="AH94" s="9">
        <v>0</v>
      </c>
      <c r="AI94" s="9">
        <v>0</v>
      </c>
      <c r="AJ94" s="9">
        <v>0</v>
      </c>
      <c r="AK94" s="9">
        <v>533860.5</v>
      </c>
      <c r="AL94" s="9">
        <v>5376295</v>
      </c>
      <c r="AM94" s="9">
        <v>0</v>
      </c>
      <c r="AN94" s="9">
        <v>0</v>
      </c>
      <c r="AO94" s="9">
        <v>5376295</v>
      </c>
      <c r="AP94" s="9">
        <v>5376295</v>
      </c>
      <c r="AQ94" s="9">
        <v>1000</v>
      </c>
      <c r="AR94" s="9">
        <v>427000</v>
      </c>
      <c r="AS94" s="9">
        <v>427000</v>
      </c>
      <c r="AT94" s="9">
        <v>9653</v>
      </c>
      <c r="AU94" s="9">
        <v>4121831</v>
      </c>
      <c r="AV94" s="9">
        <v>3694831</v>
      </c>
      <c r="AW94" s="9">
        <v>1254464</v>
      </c>
      <c r="AX94" s="9">
        <v>3047067</v>
      </c>
      <c r="AY94" s="9">
        <v>1301097514</v>
      </c>
      <c r="AZ94" s="9">
        <v>1930000</v>
      </c>
      <c r="BA94" s="9">
        <v>824110000</v>
      </c>
      <c r="BB94" s="9">
        <v>0.00051813</v>
      </c>
      <c r="BC94" s="9">
        <v>-476987514</v>
      </c>
      <c r="BD94" s="9">
        <v>0</v>
      </c>
      <c r="BE94" s="9">
        <v>948135</v>
      </c>
      <c r="BF94" s="9">
        <v>404853645</v>
      </c>
      <c r="BG94" s="9">
        <v>0.00912634</v>
      </c>
      <c r="BH94" s="9">
        <v>-896243869</v>
      </c>
      <c r="BI94" s="9">
        <v>-8179426.27</v>
      </c>
      <c r="BJ94" s="9">
        <v>564032</v>
      </c>
      <c r="BK94" s="9">
        <v>240841664</v>
      </c>
      <c r="BL94" s="9">
        <v>0.00520867</v>
      </c>
      <c r="BM94" s="9">
        <v>-1060255850</v>
      </c>
      <c r="BN94" s="9">
        <v>-5522522.84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55726</v>
      </c>
      <c r="BW94" s="9">
        <v>0</v>
      </c>
      <c r="BX94" s="9">
        <v>-806</v>
      </c>
      <c r="BY94" s="9">
        <v>0</v>
      </c>
      <c r="BZ94" s="9">
        <v>54920</v>
      </c>
      <c r="CA94" s="9">
        <v>0</v>
      </c>
      <c r="CB94" s="9">
        <v>54920</v>
      </c>
      <c r="CC94" s="9">
        <v>0</v>
      </c>
      <c r="CD94" s="9">
        <v>54920</v>
      </c>
      <c r="CE94" s="9">
        <v>427</v>
      </c>
      <c r="CF94" s="9">
        <v>0</v>
      </c>
      <c r="CG94" s="9">
        <v>427</v>
      </c>
      <c r="CH94" s="9">
        <v>4842434.5</v>
      </c>
      <c r="CI94" s="9">
        <v>533860.5</v>
      </c>
      <c r="CJ94" s="9">
        <v>0</v>
      </c>
      <c r="CK94" s="9">
        <v>5376295</v>
      </c>
      <c r="CL94" s="9">
        <v>12590.85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61917.49</v>
      </c>
      <c r="DC94" s="9">
        <v>0</v>
      </c>
      <c r="DD94" s="9">
        <v>0</v>
      </c>
      <c r="DE94" s="9">
        <v>0</v>
      </c>
      <c r="DF94" s="9">
        <v>61917.49</v>
      </c>
      <c r="DG94" s="9">
        <v>55725.741</v>
      </c>
      <c r="DH94" s="9">
        <v>0</v>
      </c>
      <c r="DI94" s="9">
        <v>55725.741</v>
      </c>
      <c r="DJ94" s="9">
        <v>55726</v>
      </c>
      <c r="DK94" s="9">
        <v>55726</v>
      </c>
      <c r="DL94" s="9">
        <v>0</v>
      </c>
      <c r="DM94" s="9">
        <v>-806</v>
      </c>
      <c r="DN94" s="9">
        <v>0</v>
      </c>
      <c r="DO94" s="9">
        <v>54920</v>
      </c>
    </row>
    <row r="95" spans="1:119" ht="15">
      <c r="A95" s="9">
        <v>1499</v>
      </c>
      <c r="B95" s="9" t="s">
        <v>249</v>
      </c>
      <c r="C95" s="9">
        <v>979</v>
      </c>
      <c r="D95" s="9">
        <v>991</v>
      </c>
      <c r="E95" s="9">
        <v>1970</v>
      </c>
      <c r="F95" s="9">
        <v>985</v>
      </c>
      <c r="G95" s="9">
        <v>3</v>
      </c>
      <c r="H95" s="9">
        <v>0</v>
      </c>
      <c r="I95" s="9">
        <v>988</v>
      </c>
      <c r="J95" s="9">
        <v>11601632</v>
      </c>
      <c r="K95" s="9">
        <v>4016175</v>
      </c>
      <c r="L95" s="9">
        <v>6210561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1374896</v>
      </c>
      <c r="S95" s="9">
        <v>11919577</v>
      </c>
      <c r="T95" s="9">
        <v>0</v>
      </c>
      <c r="U95" s="9">
        <v>0</v>
      </c>
      <c r="V95" s="9">
        <v>0</v>
      </c>
      <c r="W95" s="9">
        <v>11919577</v>
      </c>
      <c r="X95" s="9">
        <v>1374896</v>
      </c>
      <c r="Y95" s="9">
        <v>0</v>
      </c>
      <c r="Z95" s="9">
        <v>10544681</v>
      </c>
      <c r="AA95" s="9">
        <v>960500</v>
      </c>
      <c r="AB95" s="9">
        <v>0</v>
      </c>
      <c r="AC95" s="9">
        <v>946000</v>
      </c>
      <c r="AD95" s="9">
        <v>0</v>
      </c>
      <c r="AE95" s="9">
        <v>0</v>
      </c>
      <c r="AF95" s="9">
        <v>14500</v>
      </c>
      <c r="AG95" s="9">
        <v>982098.57</v>
      </c>
      <c r="AH95" s="9">
        <v>0</v>
      </c>
      <c r="AI95" s="9">
        <v>0</v>
      </c>
      <c r="AJ95" s="9">
        <v>0</v>
      </c>
      <c r="AK95" s="9">
        <v>967598.57</v>
      </c>
      <c r="AL95" s="9">
        <v>11512279.57</v>
      </c>
      <c r="AM95" s="9">
        <v>0</v>
      </c>
      <c r="AN95" s="9">
        <v>0</v>
      </c>
      <c r="AO95" s="9">
        <v>11512279.57</v>
      </c>
      <c r="AP95" s="9">
        <v>11512279.57</v>
      </c>
      <c r="AQ95" s="9">
        <v>1000</v>
      </c>
      <c r="AR95" s="9">
        <v>988000</v>
      </c>
      <c r="AS95" s="9">
        <v>988000</v>
      </c>
      <c r="AT95" s="9">
        <v>9653</v>
      </c>
      <c r="AU95" s="9">
        <v>9537164</v>
      </c>
      <c r="AV95" s="9">
        <v>8549164</v>
      </c>
      <c r="AW95" s="9">
        <v>1975115.5700000003</v>
      </c>
      <c r="AX95" s="9">
        <v>487930</v>
      </c>
      <c r="AY95" s="9">
        <v>482075199</v>
      </c>
      <c r="AZ95" s="9">
        <v>1930000</v>
      </c>
      <c r="BA95" s="9">
        <v>1906840000</v>
      </c>
      <c r="BB95" s="9">
        <v>0.00051813</v>
      </c>
      <c r="BC95" s="9">
        <v>1424764801</v>
      </c>
      <c r="BD95" s="9">
        <v>738213.39</v>
      </c>
      <c r="BE95" s="9">
        <v>948135</v>
      </c>
      <c r="BF95" s="9">
        <v>936757380</v>
      </c>
      <c r="BG95" s="9">
        <v>0.00912634</v>
      </c>
      <c r="BH95" s="9">
        <v>454682181</v>
      </c>
      <c r="BI95" s="9">
        <v>4149584.18</v>
      </c>
      <c r="BJ95" s="9">
        <v>564032</v>
      </c>
      <c r="BK95" s="9">
        <v>557263616</v>
      </c>
      <c r="BL95" s="9">
        <v>0.00354431</v>
      </c>
      <c r="BM95" s="9">
        <v>75188417</v>
      </c>
      <c r="BN95" s="9">
        <v>266491.06</v>
      </c>
      <c r="BO95" s="9">
        <v>5154289</v>
      </c>
      <c r="BP95" s="9">
        <v>0</v>
      </c>
      <c r="BQ95" s="9">
        <v>0</v>
      </c>
      <c r="BR95" s="9">
        <v>-74552</v>
      </c>
      <c r="BS95" s="9">
        <v>-24</v>
      </c>
      <c r="BT95" s="9">
        <v>0</v>
      </c>
      <c r="BU95" s="9">
        <v>5079713</v>
      </c>
      <c r="BV95" s="9">
        <v>508997</v>
      </c>
      <c r="BW95" s="9">
        <v>0</v>
      </c>
      <c r="BX95" s="9">
        <v>-7362</v>
      </c>
      <c r="BY95" s="9">
        <v>0</v>
      </c>
      <c r="BZ95" s="9">
        <v>501635</v>
      </c>
      <c r="CA95" s="9">
        <v>1</v>
      </c>
      <c r="CB95" s="9">
        <v>5581349</v>
      </c>
      <c r="CC95" s="9">
        <v>0</v>
      </c>
      <c r="CD95" s="9">
        <v>5581349</v>
      </c>
      <c r="CE95" s="9">
        <v>988</v>
      </c>
      <c r="CF95" s="9">
        <v>0</v>
      </c>
      <c r="CG95" s="9">
        <v>988</v>
      </c>
      <c r="CH95" s="9">
        <v>10544681</v>
      </c>
      <c r="CI95" s="9">
        <v>967598.57</v>
      </c>
      <c r="CJ95" s="9">
        <v>0</v>
      </c>
      <c r="CK95" s="9">
        <v>11512279.57</v>
      </c>
      <c r="CL95" s="9">
        <v>11652.1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5216.89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6292539.96</v>
      </c>
      <c r="DB95" s="9">
        <v>0</v>
      </c>
      <c r="DC95" s="9">
        <v>0</v>
      </c>
      <c r="DD95" s="9">
        <v>0</v>
      </c>
      <c r="DE95" s="9">
        <v>0</v>
      </c>
      <c r="DF95" s="9">
        <v>6292539.96</v>
      </c>
      <c r="DG95" s="9">
        <v>5663285.964</v>
      </c>
      <c r="DH95" s="9">
        <v>0</v>
      </c>
      <c r="DI95" s="9">
        <v>5663285.964</v>
      </c>
      <c r="DJ95" s="9">
        <v>508997</v>
      </c>
      <c r="DK95" s="9">
        <v>508997</v>
      </c>
      <c r="DL95" s="9">
        <v>0</v>
      </c>
      <c r="DM95" s="9">
        <v>-7362</v>
      </c>
      <c r="DN95" s="9">
        <v>0</v>
      </c>
      <c r="DO95" s="9">
        <v>501635</v>
      </c>
    </row>
    <row r="96" spans="1:119" ht="15">
      <c r="A96" s="9">
        <v>1540</v>
      </c>
      <c r="B96" s="9" t="s">
        <v>250</v>
      </c>
      <c r="C96" s="9">
        <v>1747</v>
      </c>
      <c r="D96" s="9">
        <v>1754</v>
      </c>
      <c r="E96" s="9">
        <v>3501</v>
      </c>
      <c r="F96" s="9">
        <v>1751</v>
      </c>
      <c r="G96" s="9">
        <v>34</v>
      </c>
      <c r="H96" s="9">
        <v>0</v>
      </c>
      <c r="I96" s="9">
        <v>1785</v>
      </c>
      <c r="J96" s="9">
        <v>18463701.5</v>
      </c>
      <c r="K96" s="9">
        <v>12921909</v>
      </c>
      <c r="L96" s="9">
        <v>4565684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976108.5</v>
      </c>
      <c r="S96" s="9">
        <v>18463701.5</v>
      </c>
      <c r="T96" s="9">
        <v>133962.11</v>
      </c>
      <c r="U96" s="9">
        <v>0</v>
      </c>
      <c r="V96" s="9">
        <v>4000</v>
      </c>
      <c r="W96" s="9">
        <v>18325739.39</v>
      </c>
      <c r="X96" s="9">
        <v>976108.5</v>
      </c>
      <c r="Y96" s="9">
        <v>0</v>
      </c>
      <c r="Z96" s="9">
        <v>17349630.89</v>
      </c>
      <c r="AA96" s="9">
        <v>1239624.11</v>
      </c>
      <c r="AB96" s="9">
        <v>133962.11</v>
      </c>
      <c r="AC96" s="9">
        <v>1105662</v>
      </c>
      <c r="AD96" s="9">
        <v>0</v>
      </c>
      <c r="AE96" s="9">
        <v>0</v>
      </c>
      <c r="AF96" s="9">
        <v>0</v>
      </c>
      <c r="AG96" s="9">
        <v>1255077.87</v>
      </c>
      <c r="AH96" s="9">
        <v>0</v>
      </c>
      <c r="AI96" s="9">
        <v>0</v>
      </c>
      <c r="AJ96" s="9">
        <v>0</v>
      </c>
      <c r="AK96" s="9">
        <v>1255077.87</v>
      </c>
      <c r="AL96" s="9">
        <v>18604708.76</v>
      </c>
      <c r="AM96" s="9">
        <v>0</v>
      </c>
      <c r="AN96" s="9">
        <v>0</v>
      </c>
      <c r="AO96" s="9">
        <v>18604708.76</v>
      </c>
      <c r="AP96" s="9">
        <v>18604708.76</v>
      </c>
      <c r="AQ96" s="9">
        <v>1000</v>
      </c>
      <c r="AR96" s="9">
        <v>1785000</v>
      </c>
      <c r="AS96" s="9">
        <v>1785000</v>
      </c>
      <c r="AT96" s="9">
        <v>9653</v>
      </c>
      <c r="AU96" s="9">
        <v>17230605</v>
      </c>
      <c r="AV96" s="9">
        <v>15445605</v>
      </c>
      <c r="AW96" s="9">
        <v>1374103.7600000016</v>
      </c>
      <c r="AX96" s="9">
        <v>853956</v>
      </c>
      <c r="AY96" s="9">
        <v>1524311375</v>
      </c>
      <c r="AZ96" s="9">
        <v>1930000</v>
      </c>
      <c r="BA96" s="9">
        <v>3445050000</v>
      </c>
      <c r="BB96" s="9">
        <v>0.00051813</v>
      </c>
      <c r="BC96" s="9">
        <v>1920738625</v>
      </c>
      <c r="BD96" s="9">
        <v>995192.3</v>
      </c>
      <c r="BE96" s="9">
        <v>948135</v>
      </c>
      <c r="BF96" s="9">
        <v>1692420975</v>
      </c>
      <c r="BG96" s="9">
        <v>0.00912634</v>
      </c>
      <c r="BH96" s="9">
        <v>168109600</v>
      </c>
      <c r="BI96" s="9">
        <v>1534225.37</v>
      </c>
      <c r="BJ96" s="9">
        <v>564032</v>
      </c>
      <c r="BK96" s="9">
        <v>1006797120</v>
      </c>
      <c r="BL96" s="9">
        <v>0.00136483</v>
      </c>
      <c r="BM96" s="9">
        <v>-517514255</v>
      </c>
      <c r="BN96" s="9">
        <v>-706318.98</v>
      </c>
      <c r="BO96" s="9">
        <v>1823099</v>
      </c>
      <c r="BP96" s="9">
        <v>0</v>
      </c>
      <c r="BQ96" s="9">
        <v>0</v>
      </c>
      <c r="BR96" s="9">
        <v>-26369</v>
      </c>
      <c r="BS96" s="9">
        <v>-74</v>
      </c>
      <c r="BT96" s="9">
        <v>0</v>
      </c>
      <c r="BU96" s="9">
        <v>1796656</v>
      </c>
      <c r="BV96" s="9">
        <v>2339730</v>
      </c>
      <c r="BW96" s="9">
        <v>0</v>
      </c>
      <c r="BX96" s="9">
        <v>-33842</v>
      </c>
      <c r="BY96" s="9">
        <v>0</v>
      </c>
      <c r="BZ96" s="9">
        <v>2305888</v>
      </c>
      <c r="CA96" s="9">
        <v>1</v>
      </c>
      <c r="CB96" s="9">
        <v>4102545</v>
      </c>
      <c r="CC96" s="9">
        <v>0</v>
      </c>
      <c r="CD96" s="9">
        <v>4102545</v>
      </c>
      <c r="CE96" s="9">
        <v>1785</v>
      </c>
      <c r="CF96" s="9">
        <v>0</v>
      </c>
      <c r="CG96" s="9">
        <v>1785</v>
      </c>
      <c r="CH96" s="9">
        <v>17349630.89</v>
      </c>
      <c r="CI96" s="9">
        <v>1255077.87</v>
      </c>
      <c r="CJ96" s="9">
        <v>0</v>
      </c>
      <c r="CK96" s="9">
        <v>18604708.76</v>
      </c>
      <c r="CL96" s="9">
        <v>10422.81</v>
      </c>
      <c r="CM96" s="9"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1021.34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4625364.76</v>
      </c>
      <c r="DB96" s="9">
        <v>0</v>
      </c>
      <c r="DC96" s="9">
        <v>0</v>
      </c>
      <c r="DD96" s="9">
        <v>0</v>
      </c>
      <c r="DE96" s="9">
        <v>0</v>
      </c>
      <c r="DF96" s="9">
        <v>4625364.76</v>
      </c>
      <c r="DG96" s="9">
        <v>4162828.284</v>
      </c>
      <c r="DH96" s="9">
        <v>0</v>
      </c>
      <c r="DI96" s="9">
        <v>4162828.284</v>
      </c>
      <c r="DJ96" s="9">
        <v>2339730</v>
      </c>
      <c r="DK96" s="9">
        <v>2339730</v>
      </c>
      <c r="DL96" s="9">
        <v>0</v>
      </c>
      <c r="DM96" s="9">
        <v>-33842</v>
      </c>
      <c r="DN96" s="9">
        <v>0</v>
      </c>
      <c r="DO96" s="9">
        <v>2305888</v>
      </c>
    </row>
    <row r="97" spans="1:119" ht="15">
      <c r="A97" s="9">
        <v>1554</v>
      </c>
      <c r="B97" s="9" t="s">
        <v>251</v>
      </c>
      <c r="C97" s="9">
        <v>10620</v>
      </c>
      <c r="D97" s="9">
        <v>10600</v>
      </c>
      <c r="E97" s="9">
        <v>21220</v>
      </c>
      <c r="F97" s="9">
        <v>10610</v>
      </c>
      <c r="G97" s="9">
        <v>208</v>
      </c>
      <c r="H97" s="9">
        <v>1</v>
      </c>
      <c r="I97" s="9">
        <v>10819</v>
      </c>
      <c r="J97" s="9">
        <v>115235013</v>
      </c>
      <c r="K97" s="9">
        <v>48413449</v>
      </c>
      <c r="L97" s="9">
        <v>58241223</v>
      </c>
      <c r="M97" s="9">
        <v>0</v>
      </c>
      <c r="N97" s="9">
        <v>0</v>
      </c>
      <c r="O97" s="9">
        <v>0</v>
      </c>
      <c r="P97" s="9">
        <v>0</v>
      </c>
      <c r="Q97" s="9">
        <v>1000</v>
      </c>
      <c r="R97" s="9">
        <v>8579341</v>
      </c>
      <c r="S97" s="9">
        <v>115235013.9</v>
      </c>
      <c r="T97" s="9">
        <v>0</v>
      </c>
      <c r="U97" s="9">
        <v>0</v>
      </c>
      <c r="V97" s="9">
        <v>25000</v>
      </c>
      <c r="W97" s="9">
        <v>115210013.9</v>
      </c>
      <c r="X97" s="9">
        <v>8579341</v>
      </c>
      <c r="Y97" s="9">
        <v>0</v>
      </c>
      <c r="Z97" s="9">
        <v>106630672.9</v>
      </c>
      <c r="AA97" s="9">
        <v>5999375</v>
      </c>
      <c r="AB97" s="9">
        <v>0</v>
      </c>
      <c r="AC97" s="9">
        <v>5994575</v>
      </c>
      <c r="AD97" s="9">
        <v>0</v>
      </c>
      <c r="AE97" s="9">
        <v>0</v>
      </c>
      <c r="AF97" s="9">
        <v>4800</v>
      </c>
      <c r="AG97" s="9">
        <v>6096269</v>
      </c>
      <c r="AH97" s="9">
        <v>0</v>
      </c>
      <c r="AI97" s="9">
        <v>0</v>
      </c>
      <c r="AJ97" s="9">
        <v>0</v>
      </c>
      <c r="AK97" s="9">
        <v>6091469</v>
      </c>
      <c r="AL97" s="9">
        <v>112722141.9</v>
      </c>
      <c r="AM97" s="9">
        <v>0</v>
      </c>
      <c r="AN97" s="9">
        <v>0</v>
      </c>
      <c r="AO97" s="9">
        <v>112722141.9</v>
      </c>
      <c r="AP97" s="9">
        <v>112722141.9</v>
      </c>
      <c r="AQ97" s="9">
        <v>1000</v>
      </c>
      <c r="AR97" s="9">
        <v>10819000</v>
      </c>
      <c r="AS97" s="9">
        <v>10819000</v>
      </c>
      <c r="AT97" s="9">
        <v>9653</v>
      </c>
      <c r="AU97" s="9">
        <v>104435807</v>
      </c>
      <c r="AV97" s="9">
        <v>93616807</v>
      </c>
      <c r="AW97" s="9">
        <v>8286334.900000006</v>
      </c>
      <c r="AX97" s="9">
        <v>520640</v>
      </c>
      <c r="AY97" s="9">
        <v>5632809456</v>
      </c>
      <c r="AZ97" s="9">
        <v>1930000</v>
      </c>
      <c r="BA97" s="9">
        <v>20880670000</v>
      </c>
      <c r="BB97" s="9">
        <v>0.00051813</v>
      </c>
      <c r="BC97" s="9">
        <v>15247860544</v>
      </c>
      <c r="BD97" s="9">
        <v>7900373.98</v>
      </c>
      <c r="BE97" s="9">
        <v>948135</v>
      </c>
      <c r="BF97" s="9">
        <v>10257872565</v>
      </c>
      <c r="BG97" s="9">
        <v>0.00912634</v>
      </c>
      <c r="BH97" s="9">
        <v>4625063109</v>
      </c>
      <c r="BI97" s="9">
        <v>42209898.45</v>
      </c>
      <c r="BJ97" s="9">
        <v>564032</v>
      </c>
      <c r="BK97" s="9">
        <v>6102262208</v>
      </c>
      <c r="BL97" s="9">
        <v>0.00135791</v>
      </c>
      <c r="BM97" s="9">
        <v>469452752</v>
      </c>
      <c r="BN97" s="9">
        <v>637474.59</v>
      </c>
      <c r="BO97" s="9">
        <v>50747747</v>
      </c>
      <c r="BP97" s="9">
        <v>0</v>
      </c>
      <c r="BQ97" s="9">
        <v>0</v>
      </c>
      <c r="BR97" s="9">
        <v>-734017</v>
      </c>
      <c r="BS97" s="9">
        <v>-273</v>
      </c>
      <c r="BT97" s="9">
        <v>0</v>
      </c>
      <c r="BU97" s="9">
        <v>50013457</v>
      </c>
      <c r="BV97" s="9">
        <v>2350556</v>
      </c>
      <c r="BW97" s="9">
        <v>0</v>
      </c>
      <c r="BX97" s="9">
        <v>-33999</v>
      </c>
      <c r="BY97" s="9">
        <v>0</v>
      </c>
      <c r="BZ97" s="9">
        <v>2316557</v>
      </c>
      <c r="CA97" s="9">
        <v>4</v>
      </c>
      <c r="CB97" s="9">
        <v>52330018</v>
      </c>
      <c r="CC97" s="9">
        <v>0</v>
      </c>
      <c r="CD97" s="9">
        <v>52330018</v>
      </c>
      <c r="CE97" s="9">
        <v>10819</v>
      </c>
      <c r="CF97" s="9">
        <v>0</v>
      </c>
      <c r="CG97" s="9">
        <v>10819</v>
      </c>
      <c r="CH97" s="9">
        <v>106630672.9</v>
      </c>
      <c r="CI97" s="9">
        <v>6091469</v>
      </c>
      <c r="CJ97" s="9">
        <v>0</v>
      </c>
      <c r="CK97" s="9">
        <v>112722141.9</v>
      </c>
      <c r="CL97" s="9">
        <v>10418.91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4690.61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58998114.32</v>
      </c>
      <c r="DB97" s="9">
        <v>0</v>
      </c>
      <c r="DC97" s="9">
        <v>0</v>
      </c>
      <c r="DD97" s="9">
        <v>0</v>
      </c>
      <c r="DE97" s="9">
        <v>0</v>
      </c>
      <c r="DF97" s="9">
        <v>58998114.32</v>
      </c>
      <c r="DG97" s="9">
        <v>53098302.888000004</v>
      </c>
      <c r="DH97" s="9">
        <v>0</v>
      </c>
      <c r="DI97" s="9">
        <v>53098302.888000004</v>
      </c>
      <c r="DJ97" s="9">
        <v>2350556</v>
      </c>
      <c r="DK97" s="9">
        <v>2350556</v>
      </c>
      <c r="DL97" s="9">
        <v>0</v>
      </c>
      <c r="DM97" s="9">
        <v>-33999</v>
      </c>
      <c r="DN97" s="9">
        <v>0</v>
      </c>
      <c r="DO97" s="9">
        <v>2316557</v>
      </c>
    </row>
    <row r="98" spans="1:119" ht="15">
      <c r="A98" s="9">
        <v>1561</v>
      </c>
      <c r="B98" s="9" t="s">
        <v>252</v>
      </c>
      <c r="C98" s="9">
        <v>634</v>
      </c>
      <c r="D98" s="9">
        <v>633</v>
      </c>
      <c r="E98" s="9">
        <v>1267</v>
      </c>
      <c r="F98" s="9">
        <v>634</v>
      </c>
      <c r="G98" s="9">
        <v>60</v>
      </c>
      <c r="H98" s="9">
        <v>0</v>
      </c>
      <c r="I98" s="9">
        <v>694</v>
      </c>
      <c r="J98" s="9">
        <v>7981008.98</v>
      </c>
      <c r="K98" s="9">
        <v>1642633</v>
      </c>
      <c r="L98" s="9">
        <v>5104840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1233535.98</v>
      </c>
      <c r="S98" s="9">
        <v>7981008.98</v>
      </c>
      <c r="T98" s="9">
        <v>0</v>
      </c>
      <c r="U98" s="9">
        <v>0</v>
      </c>
      <c r="V98" s="9">
        <v>0</v>
      </c>
      <c r="W98" s="9">
        <v>7981008.98</v>
      </c>
      <c r="X98" s="9">
        <v>1233535.98</v>
      </c>
      <c r="Y98" s="9">
        <v>0</v>
      </c>
      <c r="Z98" s="9">
        <v>6747473</v>
      </c>
      <c r="AA98" s="9">
        <v>3778460</v>
      </c>
      <c r="AB98" s="9">
        <v>0</v>
      </c>
      <c r="AC98" s="9">
        <v>358230</v>
      </c>
      <c r="AD98" s="9">
        <v>0</v>
      </c>
      <c r="AE98" s="9">
        <v>3420000</v>
      </c>
      <c r="AF98" s="9">
        <v>230</v>
      </c>
      <c r="AG98" s="9">
        <v>3787193</v>
      </c>
      <c r="AH98" s="9">
        <v>0</v>
      </c>
      <c r="AI98" s="9">
        <v>3420000</v>
      </c>
      <c r="AJ98" s="9">
        <v>0</v>
      </c>
      <c r="AK98" s="9">
        <v>366963</v>
      </c>
      <c r="AL98" s="9">
        <v>7114436</v>
      </c>
      <c r="AM98" s="9">
        <v>0</v>
      </c>
      <c r="AN98" s="9">
        <v>0</v>
      </c>
      <c r="AO98" s="9">
        <v>7114436</v>
      </c>
      <c r="AP98" s="9">
        <v>7114436</v>
      </c>
      <c r="AQ98" s="9">
        <v>1000</v>
      </c>
      <c r="AR98" s="9">
        <v>694000</v>
      </c>
      <c r="AS98" s="9">
        <v>694000</v>
      </c>
      <c r="AT98" s="9">
        <v>9653</v>
      </c>
      <c r="AU98" s="9">
        <v>6699182</v>
      </c>
      <c r="AV98" s="9">
        <v>6005182</v>
      </c>
      <c r="AW98" s="9">
        <v>415254</v>
      </c>
      <c r="AX98" s="9">
        <v>295695</v>
      </c>
      <c r="AY98" s="9">
        <v>205212063</v>
      </c>
      <c r="AZ98" s="9">
        <v>1930000</v>
      </c>
      <c r="BA98" s="9">
        <v>1339420000</v>
      </c>
      <c r="BB98" s="9">
        <v>0.00051813</v>
      </c>
      <c r="BC98" s="9">
        <v>1134207937</v>
      </c>
      <c r="BD98" s="9">
        <v>587667.16</v>
      </c>
      <c r="BE98" s="9">
        <v>948135</v>
      </c>
      <c r="BF98" s="9">
        <v>658005690</v>
      </c>
      <c r="BG98" s="9">
        <v>0.00912634</v>
      </c>
      <c r="BH98" s="9">
        <v>452793627</v>
      </c>
      <c r="BI98" s="9">
        <v>4132348.59</v>
      </c>
      <c r="BJ98" s="9">
        <v>564032</v>
      </c>
      <c r="BK98" s="9">
        <v>391438208</v>
      </c>
      <c r="BL98" s="9">
        <v>0.00106084</v>
      </c>
      <c r="BM98" s="9">
        <v>186226145</v>
      </c>
      <c r="BN98" s="9">
        <v>197556.14</v>
      </c>
      <c r="BO98" s="9">
        <v>4917572</v>
      </c>
      <c r="BP98" s="9">
        <v>0</v>
      </c>
      <c r="BQ98" s="9">
        <v>0</v>
      </c>
      <c r="BR98" s="9">
        <v>-71128</v>
      </c>
      <c r="BS98" s="9">
        <v>-12</v>
      </c>
      <c r="BT98" s="9">
        <v>0</v>
      </c>
      <c r="BU98" s="9">
        <v>4846432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4846432</v>
      </c>
      <c r="CC98" s="9">
        <v>0</v>
      </c>
      <c r="CD98" s="9">
        <v>4846432</v>
      </c>
      <c r="CE98" s="9">
        <v>694</v>
      </c>
      <c r="CF98" s="9">
        <v>0</v>
      </c>
      <c r="CG98" s="9">
        <v>694</v>
      </c>
      <c r="CH98" s="9">
        <v>6747473</v>
      </c>
      <c r="CI98" s="9">
        <v>366963</v>
      </c>
      <c r="CJ98" s="9">
        <v>0</v>
      </c>
      <c r="CK98" s="9">
        <v>7114436</v>
      </c>
      <c r="CL98" s="9">
        <v>10251.35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7085.84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5172277.28</v>
      </c>
      <c r="DB98" s="9">
        <v>0</v>
      </c>
      <c r="DC98" s="9">
        <v>0</v>
      </c>
      <c r="DD98" s="9">
        <v>0</v>
      </c>
      <c r="DE98" s="9">
        <v>0</v>
      </c>
      <c r="DF98" s="9">
        <v>5172277.28</v>
      </c>
      <c r="DG98" s="9">
        <v>4655049.552</v>
      </c>
      <c r="DH98" s="9">
        <v>0</v>
      </c>
      <c r="DI98" s="9">
        <v>4917571.89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0</v>
      </c>
    </row>
    <row r="99" spans="1:119" ht="15">
      <c r="A99" s="9">
        <v>1568</v>
      </c>
      <c r="B99" s="9" t="s">
        <v>253</v>
      </c>
      <c r="C99" s="9">
        <v>1791</v>
      </c>
      <c r="D99" s="9">
        <v>1759</v>
      </c>
      <c r="E99" s="9">
        <v>3550</v>
      </c>
      <c r="F99" s="9">
        <v>1775</v>
      </c>
      <c r="G99" s="9">
        <v>27</v>
      </c>
      <c r="H99" s="9">
        <v>0</v>
      </c>
      <c r="I99" s="9">
        <v>1802</v>
      </c>
      <c r="J99" s="9">
        <v>19500854</v>
      </c>
      <c r="K99" s="9">
        <v>8542559</v>
      </c>
      <c r="L99" s="9">
        <v>9688924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1269371</v>
      </c>
      <c r="S99" s="9">
        <v>18833693</v>
      </c>
      <c r="T99" s="9">
        <v>0</v>
      </c>
      <c r="U99" s="9">
        <v>0</v>
      </c>
      <c r="V99" s="9">
        <v>0</v>
      </c>
      <c r="W99" s="9">
        <v>18833693</v>
      </c>
      <c r="X99" s="9">
        <v>1269371</v>
      </c>
      <c r="Y99" s="9">
        <v>0</v>
      </c>
      <c r="Z99" s="9">
        <v>17564322</v>
      </c>
      <c r="AA99" s="9">
        <v>1200250</v>
      </c>
      <c r="AB99" s="9">
        <v>0</v>
      </c>
      <c r="AC99" s="9">
        <v>1200000</v>
      </c>
      <c r="AD99" s="9">
        <v>0</v>
      </c>
      <c r="AE99" s="9">
        <v>0</v>
      </c>
      <c r="AF99" s="9">
        <v>250</v>
      </c>
      <c r="AG99" s="9">
        <v>1168946</v>
      </c>
      <c r="AH99" s="9">
        <v>0</v>
      </c>
      <c r="AI99" s="9">
        <v>0</v>
      </c>
      <c r="AJ99" s="9">
        <v>0</v>
      </c>
      <c r="AK99" s="9">
        <v>1168696</v>
      </c>
      <c r="AL99" s="9">
        <v>18733018</v>
      </c>
      <c r="AM99" s="9">
        <v>0</v>
      </c>
      <c r="AN99" s="9">
        <v>0</v>
      </c>
      <c r="AO99" s="9">
        <v>18733018</v>
      </c>
      <c r="AP99" s="9">
        <v>18733018</v>
      </c>
      <c r="AQ99" s="9">
        <v>1000</v>
      </c>
      <c r="AR99" s="9">
        <v>1802000</v>
      </c>
      <c r="AS99" s="9">
        <v>1802000</v>
      </c>
      <c r="AT99" s="9">
        <v>9653</v>
      </c>
      <c r="AU99" s="9">
        <v>17394706</v>
      </c>
      <c r="AV99" s="9">
        <v>15592706</v>
      </c>
      <c r="AW99" s="9">
        <v>1338312</v>
      </c>
      <c r="AX99" s="9">
        <v>550406</v>
      </c>
      <c r="AY99" s="9">
        <v>991832250</v>
      </c>
      <c r="AZ99" s="9">
        <v>1930000</v>
      </c>
      <c r="BA99" s="9">
        <v>3477860000</v>
      </c>
      <c r="BB99" s="9">
        <v>0.00051813</v>
      </c>
      <c r="BC99" s="9">
        <v>2486027750</v>
      </c>
      <c r="BD99" s="9">
        <v>1288085.56</v>
      </c>
      <c r="BE99" s="9">
        <v>948135</v>
      </c>
      <c r="BF99" s="9">
        <v>1708539270</v>
      </c>
      <c r="BG99" s="9">
        <v>0.00912634</v>
      </c>
      <c r="BH99" s="9">
        <v>716707020</v>
      </c>
      <c r="BI99" s="9">
        <v>6540911.94</v>
      </c>
      <c r="BJ99" s="9">
        <v>564032</v>
      </c>
      <c r="BK99" s="9">
        <v>1016385664</v>
      </c>
      <c r="BL99" s="9">
        <v>0.00131674</v>
      </c>
      <c r="BM99" s="9">
        <v>24553414</v>
      </c>
      <c r="BN99" s="9">
        <v>32330.46</v>
      </c>
      <c r="BO99" s="9">
        <v>7861328</v>
      </c>
      <c r="BP99" s="9">
        <v>0</v>
      </c>
      <c r="BQ99" s="9">
        <v>0</v>
      </c>
      <c r="BR99" s="9">
        <v>-113707</v>
      </c>
      <c r="BS99" s="9">
        <v>-49</v>
      </c>
      <c r="BT99" s="9">
        <v>0</v>
      </c>
      <c r="BU99" s="9">
        <v>7747572</v>
      </c>
      <c r="BV99" s="9">
        <v>973742</v>
      </c>
      <c r="BW99" s="9">
        <v>0</v>
      </c>
      <c r="BX99" s="9">
        <v>-14084</v>
      </c>
      <c r="BY99" s="9">
        <v>0</v>
      </c>
      <c r="BZ99" s="9">
        <v>959658</v>
      </c>
      <c r="CA99" s="9">
        <v>1</v>
      </c>
      <c r="CB99" s="9">
        <v>8707231</v>
      </c>
      <c r="CC99" s="9">
        <v>0</v>
      </c>
      <c r="CD99" s="9">
        <v>8707231</v>
      </c>
      <c r="CE99" s="9">
        <v>1802</v>
      </c>
      <c r="CF99" s="9">
        <v>0</v>
      </c>
      <c r="CG99" s="9">
        <v>1802</v>
      </c>
      <c r="CH99" s="9">
        <v>17564322</v>
      </c>
      <c r="CI99" s="9">
        <v>1168696</v>
      </c>
      <c r="CJ99" s="9">
        <v>0</v>
      </c>
      <c r="CK99" s="9">
        <v>18733018</v>
      </c>
      <c r="CL99" s="9">
        <v>10395.68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4362.56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9816744.5</v>
      </c>
      <c r="DB99" s="9">
        <v>0</v>
      </c>
      <c r="DC99" s="9">
        <v>0</v>
      </c>
      <c r="DD99" s="9">
        <v>0</v>
      </c>
      <c r="DE99" s="9">
        <v>0</v>
      </c>
      <c r="DF99" s="9">
        <v>9816744.5</v>
      </c>
      <c r="DG99" s="9">
        <v>8835070.05</v>
      </c>
      <c r="DH99" s="9">
        <v>0</v>
      </c>
      <c r="DI99" s="9">
        <v>8835070.05</v>
      </c>
      <c r="DJ99" s="9">
        <v>973742</v>
      </c>
      <c r="DK99" s="9">
        <v>973742</v>
      </c>
      <c r="DL99" s="9">
        <v>0</v>
      </c>
      <c r="DM99" s="9">
        <v>-14084</v>
      </c>
      <c r="DN99" s="9">
        <v>0</v>
      </c>
      <c r="DO99" s="9">
        <v>959658</v>
      </c>
    </row>
    <row r="100" spans="1:119" ht="15">
      <c r="A100" s="9">
        <v>1582</v>
      </c>
      <c r="B100" s="9" t="s">
        <v>254</v>
      </c>
      <c r="C100" s="9">
        <v>362</v>
      </c>
      <c r="D100" s="9">
        <v>371</v>
      </c>
      <c r="E100" s="9">
        <v>733</v>
      </c>
      <c r="F100" s="9">
        <v>367</v>
      </c>
      <c r="G100" s="9">
        <v>13</v>
      </c>
      <c r="H100" s="9">
        <v>0</v>
      </c>
      <c r="I100" s="9">
        <v>380</v>
      </c>
      <c r="J100" s="9">
        <v>5187729</v>
      </c>
      <c r="K100" s="9">
        <v>4338571</v>
      </c>
      <c r="L100" s="9">
        <v>101238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747920</v>
      </c>
      <c r="S100" s="9">
        <v>5122474</v>
      </c>
      <c r="T100" s="9">
        <v>0</v>
      </c>
      <c r="U100" s="9">
        <v>0</v>
      </c>
      <c r="V100" s="9">
        <v>0</v>
      </c>
      <c r="W100" s="9">
        <v>5122474</v>
      </c>
      <c r="X100" s="9">
        <v>747920</v>
      </c>
      <c r="Y100" s="9">
        <v>0</v>
      </c>
      <c r="Z100" s="9">
        <v>4374554</v>
      </c>
      <c r="AA100" s="9">
        <v>320700</v>
      </c>
      <c r="AB100" s="9">
        <v>0</v>
      </c>
      <c r="AC100" s="9">
        <v>320000</v>
      </c>
      <c r="AD100" s="9">
        <v>0</v>
      </c>
      <c r="AE100" s="9">
        <v>0</v>
      </c>
      <c r="AF100" s="9">
        <v>700</v>
      </c>
      <c r="AG100" s="9">
        <v>333950</v>
      </c>
      <c r="AH100" s="9">
        <v>0</v>
      </c>
      <c r="AI100" s="9">
        <v>0</v>
      </c>
      <c r="AJ100" s="9">
        <v>0</v>
      </c>
      <c r="AK100" s="9">
        <v>333250</v>
      </c>
      <c r="AL100" s="9">
        <v>4707804</v>
      </c>
      <c r="AM100" s="9">
        <v>0</v>
      </c>
      <c r="AN100" s="9">
        <v>0</v>
      </c>
      <c r="AO100" s="9">
        <v>4707804</v>
      </c>
      <c r="AP100" s="9">
        <v>4707804</v>
      </c>
      <c r="AQ100" s="9">
        <v>1000</v>
      </c>
      <c r="AR100" s="9">
        <v>380000</v>
      </c>
      <c r="AS100" s="9">
        <v>380000</v>
      </c>
      <c r="AT100" s="9">
        <v>9653</v>
      </c>
      <c r="AU100" s="9">
        <v>3668140</v>
      </c>
      <c r="AV100" s="9">
        <v>3288140</v>
      </c>
      <c r="AW100" s="9">
        <v>1039664</v>
      </c>
      <c r="AX100" s="9">
        <v>2071291</v>
      </c>
      <c r="AY100" s="9">
        <v>787090557</v>
      </c>
      <c r="AZ100" s="9">
        <v>1930000</v>
      </c>
      <c r="BA100" s="9">
        <v>733400000</v>
      </c>
      <c r="BB100" s="9">
        <v>0.00051813</v>
      </c>
      <c r="BC100" s="9">
        <v>-53690557</v>
      </c>
      <c r="BD100" s="9">
        <v>0</v>
      </c>
      <c r="BE100" s="9">
        <v>948135</v>
      </c>
      <c r="BF100" s="9">
        <v>360291300</v>
      </c>
      <c r="BG100" s="9">
        <v>0.00912634</v>
      </c>
      <c r="BH100" s="9">
        <v>-426799257</v>
      </c>
      <c r="BI100" s="9">
        <v>-3895115.13</v>
      </c>
      <c r="BJ100" s="9">
        <v>564032</v>
      </c>
      <c r="BK100" s="9">
        <v>214332160</v>
      </c>
      <c r="BL100" s="9">
        <v>0.00485071</v>
      </c>
      <c r="BM100" s="9">
        <v>-572758397</v>
      </c>
      <c r="BN100" s="9">
        <v>-2778284.88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51341</v>
      </c>
      <c r="BW100" s="9">
        <v>0</v>
      </c>
      <c r="BX100" s="9">
        <v>-743</v>
      </c>
      <c r="BY100" s="9">
        <v>0</v>
      </c>
      <c r="BZ100" s="9">
        <v>50598</v>
      </c>
      <c r="CA100" s="9">
        <v>0</v>
      </c>
      <c r="CB100" s="9">
        <v>50598</v>
      </c>
      <c r="CC100" s="9">
        <v>0</v>
      </c>
      <c r="CD100" s="9">
        <v>50598</v>
      </c>
      <c r="CE100" s="9">
        <v>380</v>
      </c>
      <c r="CF100" s="9">
        <v>0</v>
      </c>
      <c r="CG100" s="9">
        <v>380</v>
      </c>
      <c r="CH100" s="9">
        <v>4374554</v>
      </c>
      <c r="CI100" s="9">
        <v>333250</v>
      </c>
      <c r="CJ100" s="9">
        <v>0</v>
      </c>
      <c r="CK100" s="9">
        <v>4707804</v>
      </c>
      <c r="CL100" s="9">
        <v>12388.96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57045.89</v>
      </c>
      <c r="DC100" s="9">
        <v>0</v>
      </c>
      <c r="DD100" s="9">
        <v>0</v>
      </c>
      <c r="DE100" s="9">
        <v>0</v>
      </c>
      <c r="DF100" s="9">
        <v>57045.89</v>
      </c>
      <c r="DG100" s="9">
        <v>51341.301</v>
      </c>
      <c r="DH100" s="9">
        <v>0</v>
      </c>
      <c r="DI100" s="9">
        <v>51341.301</v>
      </c>
      <c r="DJ100" s="9">
        <v>51341</v>
      </c>
      <c r="DK100" s="9">
        <v>51341</v>
      </c>
      <c r="DL100" s="9">
        <v>0</v>
      </c>
      <c r="DM100" s="9">
        <v>-743</v>
      </c>
      <c r="DN100" s="9">
        <v>0</v>
      </c>
      <c r="DO100" s="9">
        <v>50598</v>
      </c>
    </row>
    <row r="101" spans="1:119" ht="15">
      <c r="A101" s="9">
        <v>1600</v>
      </c>
      <c r="B101" s="9" t="s">
        <v>255</v>
      </c>
      <c r="C101" s="9">
        <v>589</v>
      </c>
      <c r="D101" s="9">
        <v>579</v>
      </c>
      <c r="E101" s="9">
        <v>1168</v>
      </c>
      <c r="F101" s="9">
        <v>584</v>
      </c>
      <c r="G101" s="9">
        <v>18</v>
      </c>
      <c r="H101" s="9">
        <v>0</v>
      </c>
      <c r="I101" s="9">
        <v>602</v>
      </c>
      <c r="J101" s="9">
        <v>6885651</v>
      </c>
      <c r="K101" s="9">
        <v>1560757</v>
      </c>
      <c r="L101" s="9">
        <v>4503860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821034</v>
      </c>
      <c r="S101" s="9">
        <v>6935590</v>
      </c>
      <c r="T101" s="9">
        <v>0</v>
      </c>
      <c r="U101" s="9">
        <v>0</v>
      </c>
      <c r="V101" s="9">
        <v>0</v>
      </c>
      <c r="W101" s="9">
        <v>6935590</v>
      </c>
      <c r="X101" s="9">
        <v>821034</v>
      </c>
      <c r="Y101" s="9">
        <v>0</v>
      </c>
      <c r="Z101" s="9">
        <v>6114556</v>
      </c>
      <c r="AA101" s="9">
        <v>2055618</v>
      </c>
      <c r="AB101" s="9">
        <v>0</v>
      </c>
      <c r="AC101" s="9">
        <v>799118</v>
      </c>
      <c r="AD101" s="9">
        <v>0</v>
      </c>
      <c r="AE101" s="9">
        <v>1256000</v>
      </c>
      <c r="AF101" s="9">
        <v>500</v>
      </c>
      <c r="AG101" s="9">
        <v>2067243</v>
      </c>
      <c r="AH101" s="9">
        <v>0</v>
      </c>
      <c r="AI101" s="9">
        <v>1256000</v>
      </c>
      <c r="AJ101" s="9">
        <v>0</v>
      </c>
      <c r="AK101" s="9">
        <v>810743</v>
      </c>
      <c r="AL101" s="9">
        <v>6925299</v>
      </c>
      <c r="AM101" s="9">
        <v>0</v>
      </c>
      <c r="AN101" s="9">
        <v>0</v>
      </c>
      <c r="AO101" s="9">
        <v>6925299</v>
      </c>
      <c r="AP101" s="9">
        <v>6925299</v>
      </c>
      <c r="AQ101" s="9">
        <v>1000</v>
      </c>
      <c r="AR101" s="9">
        <v>602000</v>
      </c>
      <c r="AS101" s="9">
        <v>602000</v>
      </c>
      <c r="AT101" s="9">
        <v>9653</v>
      </c>
      <c r="AU101" s="9">
        <v>5811106</v>
      </c>
      <c r="AV101" s="9">
        <v>5209106</v>
      </c>
      <c r="AW101" s="9">
        <v>1114193</v>
      </c>
      <c r="AX101" s="9">
        <v>379092</v>
      </c>
      <c r="AY101" s="9">
        <v>228213260</v>
      </c>
      <c r="AZ101" s="9">
        <v>1930000</v>
      </c>
      <c r="BA101" s="9">
        <v>1161860000</v>
      </c>
      <c r="BB101" s="9">
        <v>0.00051813</v>
      </c>
      <c r="BC101" s="9">
        <v>933646740</v>
      </c>
      <c r="BD101" s="9">
        <v>483750.39</v>
      </c>
      <c r="BE101" s="9">
        <v>948135</v>
      </c>
      <c r="BF101" s="9">
        <v>570777270</v>
      </c>
      <c r="BG101" s="9">
        <v>0.00912634</v>
      </c>
      <c r="BH101" s="9">
        <v>342564010</v>
      </c>
      <c r="BI101" s="9">
        <v>3126355.63</v>
      </c>
      <c r="BJ101" s="9">
        <v>564032</v>
      </c>
      <c r="BK101" s="9">
        <v>339547264</v>
      </c>
      <c r="BL101" s="9">
        <v>0.00328141</v>
      </c>
      <c r="BM101" s="9">
        <v>111334004</v>
      </c>
      <c r="BN101" s="9">
        <v>365332.51</v>
      </c>
      <c r="BO101" s="9">
        <v>3975439</v>
      </c>
      <c r="BP101" s="9">
        <v>0</v>
      </c>
      <c r="BQ101" s="9">
        <v>0</v>
      </c>
      <c r="BR101" s="9">
        <v>-57501</v>
      </c>
      <c r="BS101" s="9">
        <v>-11</v>
      </c>
      <c r="BT101" s="9">
        <v>0</v>
      </c>
      <c r="BU101" s="9">
        <v>3917927</v>
      </c>
      <c r="BV101" s="9">
        <v>131574</v>
      </c>
      <c r="BW101" s="9">
        <v>0</v>
      </c>
      <c r="BX101" s="9">
        <v>-1903</v>
      </c>
      <c r="BY101" s="9">
        <v>0</v>
      </c>
      <c r="BZ101" s="9">
        <v>129671</v>
      </c>
      <c r="CA101" s="9">
        <v>0</v>
      </c>
      <c r="CB101" s="9">
        <v>4047598</v>
      </c>
      <c r="CC101" s="9">
        <v>0</v>
      </c>
      <c r="CD101" s="9">
        <v>4047598</v>
      </c>
      <c r="CE101" s="9">
        <v>602</v>
      </c>
      <c r="CF101" s="9">
        <v>0</v>
      </c>
      <c r="CG101" s="9">
        <v>602</v>
      </c>
      <c r="CH101" s="9">
        <v>6114556</v>
      </c>
      <c r="CI101" s="9">
        <v>810743</v>
      </c>
      <c r="CJ101" s="9">
        <v>0</v>
      </c>
      <c r="CK101" s="9">
        <v>6925299</v>
      </c>
      <c r="CL101" s="9">
        <v>11503.82</v>
      </c>
      <c r="CM101" s="9"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6603.72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4563347.22</v>
      </c>
      <c r="DB101" s="9">
        <v>0</v>
      </c>
      <c r="DC101" s="9">
        <v>0</v>
      </c>
      <c r="DD101" s="9">
        <v>0</v>
      </c>
      <c r="DE101" s="9">
        <v>0</v>
      </c>
      <c r="DF101" s="9">
        <v>4563347.22</v>
      </c>
      <c r="DG101" s="9">
        <v>4107012.4979999997</v>
      </c>
      <c r="DH101" s="9">
        <v>0</v>
      </c>
      <c r="DI101" s="9">
        <v>4107012.4979999997</v>
      </c>
      <c r="DJ101" s="9">
        <v>131574</v>
      </c>
      <c r="DK101" s="9">
        <v>131574</v>
      </c>
      <c r="DL101" s="9">
        <v>0</v>
      </c>
      <c r="DM101" s="9">
        <v>-1903</v>
      </c>
      <c r="DN101" s="9">
        <v>0</v>
      </c>
      <c r="DO101" s="9">
        <v>129671</v>
      </c>
    </row>
    <row r="102" spans="1:119" ht="15">
      <c r="A102" s="9">
        <v>1645</v>
      </c>
      <c r="B102" s="9" t="s">
        <v>256</v>
      </c>
      <c r="C102" s="9">
        <v>1050</v>
      </c>
      <c r="D102" s="9">
        <v>1052</v>
      </c>
      <c r="E102" s="9">
        <v>2102</v>
      </c>
      <c r="F102" s="9">
        <v>1051</v>
      </c>
      <c r="G102" s="9">
        <v>17</v>
      </c>
      <c r="H102" s="9">
        <v>0</v>
      </c>
      <c r="I102" s="9">
        <v>1068</v>
      </c>
      <c r="J102" s="9">
        <v>10953379</v>
      </c>
      <c r="K102" s="9">
        <v>1957040</v>
      </c>
      <c r="L102" s="9">
        <v>7884622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1111717</v>
      </c>
      <c r="S102" s="9">
        <v>10953379</v>
      </c>
      <c r="T102" s="9">
        <v>0</v>
      </c>
      <c r="U102" s="9">
        <v>0</v>
      </c>
      <c r="V102" s="9">
        <v>0</v>
      </c>
      <c r="W102" s="9">
        <v>10953379</v>
      </c>
      <c r="X102" s="9">
        <v>1111717</v>
      </c>
      <c r="Y102" s="9">
        <v>0</v>
      </c>
      <c r="Z102" s="9">
        <v>9841662</v>
      </c>
      <c r="AA102" s="9">
        <v>1038602</v>
      </c>
      <c r="AB102" s="9">
        <v>0</v>
      </c>
      <c r="AC102" s="9">
        <v>836422</v>
      </c>
      <c r="AD102" s="9">
        <v>0</v>
      </c>
      <c r="AE102" s="9">
        <v>0</v>
      </c>
      <c r="AF102" s="9">
        <v>202180</v>
      </c>
      <c r="AG102" s="9">
        <v>1047150</v>
      </c>
      <c r="AH102" s="9">
        <v>0</v>
      </c>
      <c r="AI102" s="9">
        <v>0</v>
      </c>
      <c r="AJ102" s="9">
        <v>0</v>
      </c>
      <c r="AK102" s="9">
        <v>844970</v>
      </c>
      <c r="AL102" s="9">
        <v>10686632</v>
      </c>
      <c r="AM102" s="9">
        <v>0</v>
      </c>
      <c r="AN102" s="9">
        <v>0</v>
      </c>
      <c r="AO102" s="9">
        <v>10686632</v>
      </c>
      <c r="AP102" s="9">
        <v>10686632</v>
      </c>
      <c r="AQ102" s="9">
        <v>1000</v>
      </c>
      <c r="AR102" s="9">
        <v>1068000</v>
      </c>
      <c r="AS102" s="9">
        <v>1068000</v>
      </c>
      <c r="AT102" s="9">
        <v>9653</v>
      </c>
      <c r="AU102" s="9">
        <v>10309404</v>
      </c>
      <c r="AV102" s="9">
        <v>9241404</v>
      </c>
      <c r="AW102" s="9">
        <v>377228</v>
      </c>
      <c r="AX102" s="9">
        <v>272326</v>
      </c>
      <c r="AY102" s="9">
        <v>290844469</v>
      </c>
      <c r="AZ102" s="9">
        <v>1930000</v>
      </c>
      <c r="BA102" s="9">
        <v>2061240000</v>
      </c>
      <c r="BB102" s="9">
        <v>0.00051813</v>
      </c>
      <c r="BC102" s="9">
        <v>1770395531</v>
      </c>
      <c r="BD102" s="9">
        <v>917295.04</v>
      </c>
      <c r="BE102" s="9">
        <v>948135</v>
      </c>
      <c r="BF102" s="9">
        <v>1012608180</v>
      </c>
      <c r="BG102" s="9">
        <v>0.00912634</v>
      </c>
      <c r="BH102" s="9">
        <v>721763711</v>
      </c>
      <c r="BI102" s="9">
        <v>6587061.03</v>
      </c>
      <c r="BJ102" s="9">
        <v>564032</v>
      </c>
      <c r="BK102" s="9">
        <v>602386176</v>
      </c>
      <c r="BL102" s="9">
        <v>0.00062622</v>
      </c>
      <c r="BM102" s="9">
        <v>311541707</v>
      </c>
      <c r="BN102" s="9">
        <v>195093.65</v>
      </c>
      <c r="BO102" s="9">
        <v>7699450</v>
      </c>
      <c r="BP102" s="9">
        <v>0</v>
      </c>
      <c r="BQ102" s="9">
        <v>0</v>
      </c>
      <c r="BR102" s="9">
        <v>-111365</v>
      </c>
      <c r="BS102" s="9">
        <v>-14</v>
      </c>
      <c r="BT102" s="9">
        <v>0</v>
      </c>
      <c r="BU102" s="9">
        <v>7588071</v>
      </c>
      <c r="BV102" s="9"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7588071</v>
      </c>
      <c r="CC102" s="9">
        <v>0</v>
      </c>
      <c r="CD102" s="9">
        <v>7588071</v>
      </c>
      <c r="CE102" s="9">
        <v>1068</v>
      </c>
      <c r="CF102" s="9">
        <v>0</v>
      </c>
      <c r="CG102" s="9">
        <v>1068</v>
      </c>
      <c r="CH102" s="9">
        <v>9841662</v>
      </c>
      <c r="CI102" s="9">
        <v>844970</v>
      </c>
      <c r="CJ102" s="9">
        <v>0</v>
      </c>
      <c r="CK102" s="9">
        <v>10686632</v>
      </c>
      <c r="CL102" s="9">
        <v>10006.21</v>
      </c>
      <c r="CM102" s="9"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7209.22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7989050.9</v>
      </c>
      <c r="DB102" s="9">
        <v>0</v>
      </c>
      <c r="DC102" s="9">
        <v>0</v>
      </c>
      <c r="DD102" s="9">
        <v>0</v>
      </c>
      <c r="DE102" s="9">
        <v>0</v>
      </c>
      <c r="DF102" s="9">
        <v>7989050.9</v>
      </c>
      <c r="DG102" s="9">
        <v>7190145.8100000005</v>
      </c>
      <c r="DH102" s="9">
        <v>0</v>
      </c>
      <c r="DI102" s="9">
        <v>7699449.720000001</v>
      </c>
      <c r="DJ102" s="9">
        <v>0</v>
      </c>
      <c r="DK102" s="9">
        <v>0</v>
      </c>
      <c r="DL102" s="9">
        <v>0</v>
      </c>
      <c r="DM102" s="9">
        <v>0</v>
      </c>
      <c r="DN102" s="9">
        <v>0</v>
      </c>
      <c r="DO102" s="9">
        <v>0</v>
      </c>
    </row>
    <row r="103" spans="1:119" ht="15">
      <c r="A103" s="9">
        <v>1631</v>
      </c>
      <c r="B103" s="9" t="s">
        <v>257</v>
      </c>
      <c r="C103" s="9">
        <v>499</v>
      </c>
      <c r="D103" s="9">
        <v>506</v>
      </c>
      <c r="E103" s="9">
        <v>1005</v>
      </c>
      <c r="F103" s="9">
        <v>503</v>
      </c>
      <c r="G103" s="9">
        <v>16</v>
      </c>
      <c r="H103" s="9">
        <v>0</v>
      </c>
      <c r="I103" s="9">
        <v>519</v>
      </c>
      <c r="J103" s="9">
        <v>5978985</v>
      </c>
      <c r="K103" s="9">
        <v>4673470</v>
      </c>
      <c r="L103" s="9">
        <v>871791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433724</v>
      </c>
      <c r="S103" s="9">
        <v>5978985</v>
      </c>
      <c r="T103" s="9">
        <v>114043</v>
      </c>
      <c r="U103" s="9">
        <v>0</v>
      </c>
      <c r="V103" s="9">
        <v>0</v>
      </c>
      <c r="W103" s="9">
        <v>5864942</v>
      </c>
      <c r="X103" s="9">
        <v>433724</v>
      </c>
      <c r="Y103" s="9">
        <v>0</v>
      </c>
      <c r="Z103" s="9">
        <v>5431218</v>
      </c>
      <c r="AA103" s="9">
        <v>210000</v>
      </c>
      <c r="AB103" s="9">
        <v>114043</v>
      </c>
      <c r="AC103" s="9">
        <v>95957</v>
      </c>
      <c r="AD103" s="9">
        <v>0</v>
      </c>
      <c r="AE103" s="9">
        <v>0</v>
      </c>
      <c r="AF103" s="9">
        <v>0</v>
      </c>
      <c r="AG103" s="9">
        <v>210000</v>
      </c>
      <c r="AH103" s="9">
        <v>0</v>
      </c>
      <c r="AI103" s="9">
        <v>0</v>
      </c>
      <c r="AJ103" s="9">
        <v>0</v>
      </c>
      <c r="AK103" s="9">
        <v>210000</v>
      </c>
      <c r="AL103" s="9">
        <v>5641218</v>
      </c>
      <c r="AM103" s="9">
        <v>0</v>
      </c>
      <c r="AN103" s="9">
        <v>0</v>
      </c>
      <c r="AO103" s="9">
        <v>5641218</v>
      </c>
      <c r="AP103" s="9">
        <v>5641218</v>
      </c>
      <c r="AQ103" s="9">
        <v>1000</v>
      </c>
      <c r="AR103" s="9">
        <v>519000</v>
      </c>
      <c r="AS103" s="9">
        <v>519000</v>
      </c>
      <c r="AT103" s="9">
        <v>9653</v>
      </c>
      <c r="AU103" s="9">
        <v>5009907</v>
      </c>
      <c r="AV103" s="9">
        <v>4490907</v>
      </c>
      <c r="AW103" s="9">
        <v>631311</v>
      </c>
      <c r="AX103" s="9">
        <v>1270816</v>
      </c>
      <c r="AY103" s="9">
        <v>659553541</v>
      </c>
      <c r="AZ103" s="9">
        <v>1930000</v>
      </c>
      <c r="BA103" s="9">
        <v>1001670000</v>
      </c>
      <c r="BB103" s="9">
        <v>0.00051813</v>
      </c>
      <c r="BC103" s="9">
        <v>342116459</v>
      </c>
      <c r="BD103" s="9">
        <v>177260.8</v>
      </c>
      <c r="BE103" s="9">
        <v>948135</v>
      </c>
      <c r="BF103" s="9">
        <v>492082065</v>
      </c>
      <c r="BG103" s="9">
        <v>0.00912634</v>
      </c>
      <c r="BH103" s="9">
        <v>-167471476</v>
      </c>
      <c r="BI103" s="9">
        <v>-1528401.63</v>
      </c>
      <c r="BJ103" s="9">
        <v>564032</v>
      </c>
      <c r="BK103" s="9">
        <v>292732608</v>
      </c>
      <c r="BL103" s="9">
        <v>0.00215661</v>
      </c>
      <c r="BM103" s="9">
        <v>-366820933</v>
      </c>
      <c r="BN103" s="9">
        <v>-791089.69</v>
      </c>
      <c r="BO103" s="9">
        <v>177261</v>
      </c>
      <c r="BP103" s="9">
        <v>0</v>
      </c>
      <c r="BQ103" s="9">
        <v>0</v>
      </c>
      <c r="BR103" s="9">
        <v>-2564</v>
      </c>
      <c r="BS103" s="9">
        <v>-30</v>
      </c>
      <c r="BT103" s="9">
        <v>0</v>
      </c>
      <c r="BU103" s="9">
        <v>174667</v>
      </c>
      <c r="BV103" s="9">
        <v>617723</v>
      </c>
      <c r="BW103" s="9">
        <v>0</v>
      </c>
      <c r="BX103" s="9">
        <v>-8935</v>
      </c>
      <c r="BY103" s="9">
        <v>30</v>
      </c>
      <c r="BZ103" s="9">
        <v>608818</v>
      </c>
      <c r="CA103" s="9">
        <v>0</v>
      </c>
      <c r="CB103" s="9">
        <v>783485</v>
      </c>
      <c r="CC103" s="9">
        <v>0</v>
      </c>
      <c r="CD103" s="9">
        <v>783485</v>
      </c>
      <c r="CE103" s="9">
        <v>519</v>
      </c>
      <c r="CF103" s="9">
        <v>0</v>
      </c>
      <c r="CG103" s="9">
        <v>519</v>
      </c>
      <c r="CH103" s="9">
        <v>5431218</v>
      </c>
      <c r="CI103" s="9">
        <v>210000</v>
      </c>
      <c r="CJ103" s="9">
        <v>0</v>
      </c>
      <c r="CK103" s="9">
        <v>5641218</v>
      </c>
      <c r="CL103" s="9">
        <v>10869.4</v>
      </c>
      <c r="CM103" s="9"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341.54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414181.9</v>
      </c>
      <c r="DB103" s="9">
        <v>469133.03</v>
      </c>
      <c r="DC103" s="9">
        <v>0</v>
      </c>
      <c r="DD103" s="9">
        <v>0</v>
      </c>
      <c r="DE103" s="9">
        <v>0</v>
      </c>
      <c r="DF103" s="9">
        <v>883314.93</v>
      </c>
      <c r="DG103" s="9">
        <v>794983.437</v>
      </c>
      <c r="DH103" s="9">
        <v>0</v>
      </c>
      <c r="DI103" s="9">
        <v>794983.4370000002</v>
      </c>
      <c r="DJ103" s="9">
        <v>617723</v>
      </c>
      <c r="DK103" s="9">
        <v>617723</v>
      </c>
      <c r="DL103" s="9">
        <v>0</v>
      </c>
      <c r="DM103" s="9">
        <v>-8935</v>
      </c>
      <c r="DN103" s="9">
        <v>30</v>
      </c>
      <c r="DO103" s="9">
        <v>608818</v>
      </c>
    </row>
    <row r="104" spans="1:119" ht="15">
      <c r="A104" s="9">
        <v>1638</v>
      </c>
      <c r="B104" s="9" t="s">
        <v>258</v>
      </c>
      <c r="C104" s="9">
        <v>2974</v>
      </c>
      <c r="D104" s="9">
        <v>2976</v>
      </c>
      <c r="E104" s="9">
        <v>5950</v>
      </c>
      <c r="F104" s="9">
        <v>2975</v>
      </c>
      <c r="G104" s="9">
        <v>98</v>
      </c>
      <c r="H104" s="9">
        <v>1</v>
      </c>
      <c r="I104" s="9">
        <v>3074</v>
      </c>
      <c r="J104" s="9">
        <v>31675729</v>
      </c>
      <c r="K104" s="9">
        <v>14287476</v>
      </c>
      <c r="L104" s="9">
        <v>14606242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2782011</v>
      </c>
      <c r="S104" s="9">
        <v>31117183</v>
      </c>
      <c r="T104" s="9">
        <v>0</v>
      </c>
      <c r="U104" s="9">
        <v>0</v>
      </c>
      <c r="V104" s="9">
        <v>500</v>
      </c>
      <c r="W104" s="9">
        <v>31116683</v>
      </c>
      <c r="X104" s="9">
        <v>2782011</v>
      </c>
      <c r="Y104" s="9">
        <v>0</v>
      </c>
      <c r="Z104" s="9">
        <v>28334672</v>
      </c>
      <c r="AA104" s="9">
        <v>3899311</v>
      </c>
      <c r="AB104" s="9">
        <v>0</v>
      </c>
      <c r="AC104" s="9">
        <v>3683000</v>
      </c>
      <c r="AD104" s="9">
        <v>0</v>
      </c>
      <c r="AE104" s="9">
        <v>193624</v>
      </c>
      <c r="AF104" s="9">
        <v>22687</v>
      </c>
      <c r="AG104" s="9">
        <v>4008387</v>
      </c>
      <c r="AH104" s="9">
        <v>0</v>
      </c>
      <c r="AI104" s="9">
        <v>198000</v>
      </c>
      <c r="AJ104" s="9">
        <v>0</v>
      </c>
      <c r="AK104" s="9">
        <v>3787700</v>
      </c>
      <c r="AL104" s="9">
        <v>32122372</v>
      </c>
      <c r="AM104" s="9">
        <v>0</v>
      </c>
      <c r="AN104" s="9">
        <v>0</v>
      </c>
      <c r="AO104" s="9">
        <v>32122372</v>
      </c>
      <c r="AP104" s="9">
        <v>32122372</v>
      </c>
      <c r="AQ104" s="9">
        <v>1000</v>
      </c>
      <c r="AR104" s="9">
        <v>3074000</v>
      </c>
      <c r="AS104" s="9">
        <v>3074000</v>
      </c>
      <c r="AT104" s="9">
        <v>9653</v>
      </c>
      <c r="AU104" s="9">
        <v>29673322</v>
      </c>
      <c r="AV104" s="9">
        <v>26599322</v>
      </c>
      <c r="AW104" s="9">
        <v>2449050</v>
      </c>
      <c r="AX104" s="9">
        <v>610100</v>
      </c>
      <c r="AY104" s="9">
        <v>1875448420</v>
      </c>
      <c r="AZ104" s="9">
        <v>1930000</v>
      </c>
      <c r="BA104" s="9">
        <v>5932820000</v>
      </c>
      <c r="BB104" s="9">
        <v>0.00051813</v>
      </c>
      <c r="BC104" s="9">
        <v>4057371580</v>
      </c>
      <c r="BD104" s="9">
        <v>2102245.94</v>
      </c>
      <c r="BE104" s="9">
        <v>948135</v>
      </c>
      <c r="BF104" s="9">
        <v>2914566990</v>
      </c>
      <c r="BG104" s="9">
        <v>0.00912634</v>
      </c>
      <c r="BH104" s="9">
        <v>1039118570</v>
      </c>
      <c r="BI104" s="9">
        <v>9483349.37</v>
      </c>
      <c r="BJ104" s="9">
        <v>564032</v>
      </c>
      <c r="BK104" s="9">
        <v>1733834368</v>
      </c>
      <c r="BL104" s="9">
        <v>0.00141251</v>
      </c>
      <c r="BM104" s="9">
        <v>-141614052</v>
      </c>
      <c r="BN104" s="9">
        <v>-200031.26</v>
      </c>
      <c r="BO104" s="9">
        <v>11385564</v>
      </c>
      <c r="BP104" s="9">
        <v>0</v>
      </c>
      <c r="BQ104" s="9">
        <v>0</v>
      </c>
      <c r="BR104" s="9">
        <v>-164681</v>
      </c>
      <c r="BS104" s="9">
        <v>-92</v>
      </c>
      <c r="BT104" s="9">
        <v>0</v>
      </c>
      <c r="BU104" s="9">
        <v>11220791</v>
      </c>
      <c r="BV104" s="9">
        <v>1933379</v>
      </c>
      <c r="BW104" s="9">
        <v>0</v>
      </c>
      <c r="BX104" s="9">
        <v>-27964</v>
      </c>
      <c r="BY104" s="9">
        <v>0</v>
      </c>
      <c r="BZ104" s="9">
        <v>1905415</v>
      </c>
      <c r="CA104" s="9">
        <v>2</v>
      </c>
      <c r="CB104" s="9">
        <v>13126208</v>
      </c>
      <c r="CC104" s="9">
        <v>0</v>
      </c>
      <c r="CD104" s="9">
        <v>13126208</v>
      </c>
      <c r="CE104" s="9">
        <v>3074</v>
      </c>
      <c r="CF104" s="9">
        <v>0</v>
      </c>
      <c r="CG104" s="9">
        <v>3074</v>
      </c>
      <c r="CH104" s="9">
        <v>28334672</v>
      </c>
      <c r="CI104" s="9">
        <v>3787700</v>
      </c>
      <c r="CJ104" s="9">
        <v>0</v>
      </c>
      <c r="CK104" s="9">
        <v>32122372</v>
      </c>
      <c r="CL104" s="9">
        <v>10449.7</v>
      </c>
      <c r="CM104" s="9"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3703.83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14798825.5</v>
      </c>
      <c r="DB104" s="9">
        <v>0</v>
      </c>
      <c r="DC104" s="9">
        <v>0</v>
      </c>
      <c r="DD104" s="9">
        <v>0</v>
      </c>
      <c r="DE104" s="9">
        <v>0</v>
      </c>
      <c r="DF104" s="9">
        <v>14798825.5</v>
      </c>
      <c r="DG104" s="9">
        <v>13318942.950000001</v>
      </c>
      <c r="DH104" s="9">
        <v>0</v>
      </c>
      <c r="DI104" s="9">
        <v>13318942.950000001</v>
      </c>
      <c r="DJ104" s="9">
        <v>1933379</v>
      </c>
      <c r="DK104" s="9">
        <v>1933379</v>
      </c>
      <c r="DL104" s="9">
        <v>0</v>
      </c>
      <c r="DM104" s="9">
        <v>-27964</v>
      </c>
      <c r="DN104" s="9">
        <v>0</v>
      </c>
      <c r="DO104" s="9">
        <v>1905415</v>
      </c>
    </row>
    <row r="105" spans="1:119" ht="15">
      <c r="A105" s="9">
        <v>1659</v>
      </c>
      <c r="B105" s="9" t="s">
        <v>259</v>
      </c>
      <c r="C105" s="9">
        <v>1686</v>
      </c>
      <c r="D105" s="9">
        <v>1678</v>
      </c>
      <c r="E105" s="9">
        <v>3364</v>
      </c>
      <c r="F105" s="9">
        <v>1682</v>
      </c>
      <c r="G105" s="9">
        <v>49</v>
      </c>
      <c r="H105" s="9">
        <v>0</v>
      </c>
      <c r="I105" s="9">
        <v>1731</v>
      </c>
      <c r="J105" s="9">
        <v>17704546</v>
      </c>
      <c r="K105" s="9">
        <v>6348035</v>
      </c>
      <c r="L105" s="9">
        <v>9487706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1868805</v>
      </c>
      <c r="S105" s="9">
        <v>17667406</v>
      </c>
      <c r="T105" s="9">
        <v>0</v>
      </c>
      <c r="U105" s="9">
        <v>0</v>
      </c>
      <c r="V105" s="9">
        <v>1000</v>
      </c>
      <c r="W105" s="9">
        <v>17666406</v>
      </c>
      <c r="X105" s="9">
        <v>1868805</v>
      </c>
      <c r="Y105" s="9">
        <v>0</v>
      </c>
      <c r="Z105" s="9">
        <v>15797601</v>
      </c>
      <c r="AA105" s="9">
        <v>1420051</v>
      </c>
      <c r="AB105" s="9">
        <v>0</v>
      </c>
      <c r="AC105" s="9">
        <v>1420051</v>
      </c>
      <c r="AD105" s="9">
        <v>0</v>
      </c>
      <c r="AE105" s="9">
        <v>0</v>
      </c>
      <c r="AF105" s="9">
        <v>0</v>
      </c>
      <c r="AG105" s="9">
        <v>1420050.5</v>
      </c>
      <c r="AH105" s="9">
        <v>0</v>
      </c>
      <c r="AI105" s="9">
        <v>0</v>
      </c>
      <c r="AJ105" s="9">
        <v>0</v>
      </c>
      <c r="AK105" s="9">
        <v>1420050.5</v>
      </c>
      <c r="AL105" s="9">
        <v>17217651.5</v>
      </c>
      <c r="AM105" s="9">
        <v>0</v>
      </c>
      <c r="AN105" s="9">
        <v>0</v>
      </c>
      <c r="AO105" s="9">
        <v>17217651.5</v>
      </c>
      <c r="AP105" s="9">
        <v>17217651.5</v>
      </c>
      <c r="AQ105" s="9">
        <v>1000</v>
      </c>
      <c r="AR105" s="9">
        <v>1731000</v>
      </c>
      <c r="AS105" s="9">
        <v>1731000</v>
      </c>
      <c r="AT105" s="9">
        <v>9653</v>
      </c>
      <c r="AU105" s="9">
        <v>16709343</v>
      </c>
      <c r="AV105" s="9">
        <v>14978343</v>
      </c>
      <c r="AW105" s="9">
        <v>508308.5</v>
      </c>
      <c r="AX105" s="9">
        <v>484992</v>
      </c>
      <c r="AY105" s="9">
        <v>839520658</v>
      </c>
      <c r="AZ105" s="9">
        <v>1930000</v>
      </c>
      <c r="BA105" s="9">
        <v>3340830000</v>
      </c>
      <c r="BB105" s="9">
        <v>0.00051813</v>
      </c>
      <c r="BC105" s="9">
        <v>2501309342</v>
      </c>
      <c r="BD105" s="9">
        <v>1296003.41</v>
      </c>
      <c r="BE105" s="9">
        <v>948135</v>
      </c>
      <c r="BF105" s="9">
        <v>1641221685</v>
      </c>
      <c r="BG105" s="9">
        <v>0.00912634</v>
      </c>
      <c r="BH105" s="9">
        <v>801701027</v>
      </c>
      <c r="BI105" s="9">
        <v>7316596.15</v>
      </c>
      <c r="BJ105" s="9">
        <v>564032</v>
      </c>
      <c r="BK105" s="9">
        <v>976339392</v>
      </c>
      <c r="BL105" s="9">
        <v>0.00052063</v>
      </c>
      <c r="BM105" s="9">
        <v>136818734</v>
      </c>
      <c r="BN105" s="9">
        <v>71231.94</v>
      </c>
      <c r="BO105" s="9">
        <v>8683832</v>
      </c>
      <c r="BP105" s="9">
        <v>0</v>
      </c>
      <c r="BQ105" s="9">
        <v>0</v>
      </c>
      <c r="BR105" s="9">
        <v>-125603</v>
      </c>
      <c r="BS105" s="9">
        <v>3132</v>
      </c>
      <c r="BT105" s="9">
        <v>0</v>
      </c>
      <c r="BU105" s="9">
        <v>8561361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-38</v>
      </c>
      <c r="CB105" s="9">
        <v>8561323</v>
      </c>
      <c r="CC105" s="9">
        <v>-3</v>
      </c>
      <c r="CD105" s="9">
        <v>8561320</v>
      </c>
      <c r="CE105" s="9">
        <v>1731</v>
      </c>
      <c r="CF105" s="9">
        <v>0</v>
      </c>
      <c r="CG105" s="9">
        <v>1731</v>
      </c>
      <c r="CH105" s="9">
        <v>15797601</v>
      </c>
      <c r="CI105" s="9">
        <v>1420050.5</v>
      </c>
      <c r="CJ105" s="9">
        <v>0</v>
      </c>
      <c r="CK105" s="9">
        <v>17217651.5</v>
      </c>
      <c r="CL105" s="9">
        <v>9946.65</v>
      </c>
      <c r="CM105" s="9"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5016.66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9616073.35</v>
      </c>
      <c r="DB105" s="9">
        <v>0</v>
      </c>
      <c r="DC105" s="9">
        <v>0</v>
      </c>
      <c r="DD105" s="9">
        <v>0</v>
      </c>
      <c r="DE105" s="9">
        <v>0</v>
      </c>
      <c r="DF105" s="9">
        <v>9616073.35</v>
      </c>
      <c r="DG105" s="9">
        <v>8654466.015</v>
      </c>
      <c r="DH105" s="9">
        <v>0</v>
      </c>
      <c r="DI105" s="9">
        <v>8683831.5</v>
      </c>
      <c r="DJ105" s="9">
        <v>0</v>
      </c>
      <c r="DK105" s="9">
        <v>0</v>
      </c>
      <c r="DL105" s="9">
        <v>0</v>
      </c>
      <c r="DM105" s="9">
        <v>0</v>
      </c>
      <c r="DN105" s="9">
        <v>0</v>
      </c>
      <c r="DO105" s="9">
        <v>0</v>
      </c>
    </row>
    <row r="106" spans="1:119" ht="15">
      <c r="A106" s="9">
        <v>714</v>
      </c>
      <c r="B106" s="9" t="s">
        <v>260</v>
      </c>
      <c r="C106" s="9">
        <v>6414.7</v>
      </c>
      <c r="D106" s="9">
        <v>6428.45</v>
      </c>
      <c r="E106" s="9">
        <v>12843.15</v>
      </c>
      <c r="F106" s="9">
        <v>6422</v>
      </c>
      <c r="G106" s="9">
        <v>64</v>
      </c>
      <c r="H106" s="9">
        <v>0</v>
      </c>
      <c r="I106" s="9">
        <v>6486</v>
      </c>
      <c r="J106" s="9">
        <v>85197283</v>
      </c>
      <c r="K106" s="9">
        <v>72663242</v>
      </c>
      <c r="L106" s="9">
        <v>2449142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10084899</v>
      </c>
      <c r="S106" s="9">
        <v>85413173</v>
      </c>
      <c r="T106" s="9">
        <v>43275</v>
      </c>
      <c r="U106" s="9">
        <v>0</v>
      </c>
      <c r="V106" s="9">
        <v>25000</v>
      </c>
      <c r="W106" s="9">
        <v>85344898</v>
      </c>
      <c r="X106" s="9">
        <v>10084899</v>
      </c>
      <c r="Y106" s="9">
        <v>0</v>
      </c>
      <c r="Z106" s="9">
        <v>75259999</v>
      </c>
      <c r="AA106" s="9">
        <v>5877861</v>
      </c>
      <c r="AB106" s="9">
        <v>43275</v>
      </c>
      <c r="AC106" s="9">
        <v>5814586</v>
      </c>
      <c r="AD106" s="9">
        <v>0</v>
      </c>
      <c r="AE106" s="9">
        <v>0</v>
      </c>
      <c r="AF106" s="9">
        <v>20000</v>
      </c>
      <c r="AG106" s="9">
        <v>5892703</v>
      </c>
      <c r="AH106" s="9">
        <v>0</v>
      </c>
      <c r="AI106" s="9">
        <v>0</v>
      </c>
      <c r="AJ106" s="9">
        <v>0</v>
      </c>
      <c r="AK106" s="9">
        <v>5872703</v>
      </c>
      <c r="AL106" s="9">
        <v>81132702</v>
      </c>
      <c r="AM106" s="9">
        <v>0</v>
      </c>
      <c r="AN106" s="9">
        <v>0</v>
      </c>
      <c r="AO106" s="9">
        <v>81132702</v>
      </c>
      <c r="AP106" s="9">
        <v>81132702</v>
      </c>
      <c r="AQ106" s="9">
        <v>1000</v>
      </c>
      <c r="AR106" s="9">
        <v>6486000</v>
      </c>
      <c r="AS106" s="9">
        <v>6486000</v>
      </c>
      <c r="AT106" s="9">
        <v>9653</v>
      </c>
      <c r="AU106" s="9">
        <v>62609358</v>
      </c>
      <c r="AV106" s="9">
        <v>56123358</v>
      </c>
      <c r="AW106" s="9">
        <v>18523344</v>
      </c>
      <c r="AX106" s="9">
        <v>1136940</v>
      </c>
      <c r="AY106" s="9">
        <v>7374194578</v>
      </c>
      <c r="AZ106" s="9">
        <v>1930000</v>
      </c>
      <c r="BA106" s="9">
        <v>12517980000</v>
      </c>
      <c r="BB106" s="9">
        <v>0.00051813</v>
      </c>
      <c r="BC106" s="9">
        <v>5143785422</v>
      </c>
      <c r="BD106" s="9">
        <v>2665149.54</v>
      </c>
      <c r="BE106" s="9">
        <v>948135</v>
      </c>
      <c r="BF106" s="9">
        <v>6149603610</v>
      </c>
      <c r="BG106" s="9">
        <v>0.00912634</v>
      </c>
      <c r="BH106" s="9">
        <v>-1224590968</v>
      </c>
      <c r="BI106" s="9">
        <v>-11176033.53</v>
      </c>
      <c r="BJ106" s="9">
        <v>564032</v>
      </c>
      <c r="BK106" s="9">
        <v>3658311552</v>
      </c>
      <c r="BL106" s="9">
        <v>0.00506336</v>
      </c>
      <c r="BM106" s="9">
        <v>-3715883026</v>
      </c>
      <c r="BN106" s="9">
        <v>-18814853.48</v>
      </c>
      <c r="BO106" s="9">
        <v>2665150</v>
      </c>
      <c r="BP106" s="9">
        <v>0</v>
      </c>
      <c r="BQ106" s="9">
        <v>0</v>
      </c>
      <c r="BR106" s="9">
        <v>-38549</v>
      </c>
      <c r="BS106" s="9">
        <v>0</v>
      </c>
      <c r="BT106" s="9">
        <v>0</v>
      </c>
      <c r="BU106" s="9">
        <v>2626601</v>
      </c>
      <c r="BV106" s="9">
        <v>3500811</v>
      </c>
      <c r="BW106" s="9">
        <v>0</v>
      </c>
      <c r="BX106" s="9">
        <v>-50636</v>
      </c>
      <c r="BY106" s="9">
        <v>0</v>
      </c>
      <c r="BZ106" s="9">
        <v>3450175</v>
      </c>
      <c r="CA106" s="9">
        <v>0</v>
      </c>
      <c r="CB106" s="9">
        <v>6076776</v>
      </c>
      <c r="CC106" s="9">
        <v>0</v>
      </c>
      <c r="CD106" s="9">
        <v>6076776</v>
      </c>
      <c r="CE106" s="9">
        <v>6486</v>
      </c>
      <c r="CF106" s="9">
        <v>280.17</v>
      </c>
      <c r="CG106" s="9">
        <v>6766.17</v>
      </c>
      <c r="CH106" s="9">
        <v>75259999</v>
      </c>
      <c r="CI106" s="9">
        <v>5872703</v>
      </c>
      <c r="CJ106" s="9">
        <v>3412665</v>
      </c>
      <c r="CK106" s="9">
        <v>84545367</v>
      </c>
      <c r="CL106" s="9">
        <v>12495.31</v>
      </c>
      <c r="CM106" s="9">
        <v>3500811</v>
      </c>
      <c r="CN106" s="9">
        <v>3500811</v>
      </c>
      <c r="CO106" s="9">
        <v>0</v>
      </c>
      <c r="CP106" s="9">
        <v>-50636</v>
      </c>
      <c r="CQ106" s="9">
        <v>0</v>
      </c>
      <c r="CR106" s="9">
        <v>3450175</v>
      </c>
      <c r="CS106" s="9">
        <v>410.91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2484095.45</v>
      </c>
      <c r="DB106" s="9">
        <v>0</v>
      </c>
      <c r="DC106" s="9">
        <v>3455216.49</v>
      </c>
      <c r="DD106" s="9">
        <v>0</v>
      </c>
      <c r="DE106" s="9">
        <v>23458</v>
      </c>
      <c r="DF106" s="9">
        <v>5915853.94</v>
      </c>
      <c r="DG106" s="9">
        <v>5324268.546</v>
      </c>
      <c r="DH106" s="9">
        <v>3500811</v>
      </c>
      <c r="DI106" s="9">
        <v>6165960.54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</row>
    <row r="107" spans="1:119" ht="15">
      <c r="A107" s="9">
        <v>1666</v>
      </c>
      <c r="B107" s="9" t="s">
        <v>261</v>
      </c>
      <c r="C107" s="9">
        <v>329</v>
      </c>
      <c r="D107" s="9">
        <v>327</v>
      </c>
      <c r="E107" s="9">
        <v>656</v>
      </c>
      <c r="F107" s="9">
        <v>328</v>
      </c>
      <c r="G107" s="9">
        <v>11</v>
      </c>
      <c r="H107" s="9">
        <v>0</v>
      </c>
      <c r="I107" s="9">
        <v>339</v>
      </c>
      <c r="J107" s="9">
        <v>5156310</v>
      </c>
      <c r="K107" s="9">
        <v>2058480</v>
      </c>
      <c r="L107" s="9">
        <v>2460742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637088</v>
      </c>
      <c r="S107" s="9">
        <v>5156310</v>
      </c>
      <c r="T107" s="9">
        <v>0</v>
      </c>
      <c r="U107" s="9">
        <v>0</v>
      </c>
      <c r="V107" s="9">
        <v>1000</v>
      </c>
      <c r="W107" s="9">
        <v>5155310</v>
      </c>
      <c r="X107" s="9">
        <v>637088</v>
      </c>
      <c r="Y107" s="9">
        <v>0</v>
      </c>
      <c r="Z107" s="9">
        <v>4518222</v>
      </c>
      <c r="AA107" s="9">
        <v>299000</v>
      </c>
      <c r="AB107" s="9">
        <v>0</v>
      </c>
      <c r="AC107" s="9">
        <v>299000</v>
      </c>
      <c r="AD107" s="9">
        <v>0</v>
      </c>
      <c r="AE107" s="9">
        <v>0</v>
      </c>
      <c r="AF107" s="9">
        <v>0</v>
      </c>
      <c r="AG107" s="9">
        <v>302233</v>
      </c>
      <c r="AH107" s="9">
        <v>0</v>
      </c>
      <c r="AI107" s="9">
        <v>0</v>
      </c>
      <c r="AJ107" s="9">
        <v>0</v>
      </c>
      <c r="AK107" s="9">
        <v>302233</v>
      </c>
      <c r="AL107" s="9">
        <v>4820455</v>
      </c>
      <c r="AM107" s="9">
        <v>0</v>
      </c>
      <c r="AN107" s="9">
        <v>0</v>
      </c>
      <c r="AO107" s="9">
        <v>4820455</v>
      </c>
      <c r="AP107" s="9">
        <v>4820455</v>
      </c>
      <c r="AQ107" s="9">
        <v>1000</v>
      </c>
      <c r="AR107" s="9">
        <v>339000</v>
      </c>
      <c r="AS107" s="9">
        <v>339000</v>
      </c>
      <c r="AT107" s="9">
        <v>9653</v>
      </c>
      <c r="AU107" s="9">
        <v>3272367</v>
      </c>
      <c r="AV107" s="9">
        <v>2933367</v>
      </c>
      <c r="AW107" s="9">
        <v>1548088</v>
      </c>
      <c r="AX107" s="9">
        <v>419586</v>
      </c>
      <c r="AY107" s="9">
        <v>142239815</v>
      </c>
      <c r="AZ107" s="9">
        <v>1930000</v>
      </c>
      <c r="BA107" s="9">
        <v>654270000</v>
      </c>
      <c r="BB107" s="9">
        <v>0.00051813</v>
      </c>
      <c r="BC107" s="9">
        <v>512030185</v>
      </c>
      <c r="BD107" s="9">
        <v>265298.2</v>
      </c>
      <c r="BE107" s="9">
        <v>948135</v>
      </c>
      <c r="BF107" s="9">
        <v>321417765</v>
      </c>
      <c r="BG107" s="9">
        <v>0.00912634</v>
      </c>
      <c r="BH107" s="9">
        <v>179177950</v>
      </c>
      <c r="BI107" s="9">
        <v>1635238.89</v>
      </c>
      <c r="BJ107" s="9">
        <v>564032</v>
      </c>
      <c r="BK107" s="9">
        <v>191206848</v>
      </c>
      <c r="BL107" s="9">
        <v>0.0080964</v>
      </c>
      <c r="BM107" s="9">
        <v>48967033</v>
      </c>
      <c r="BN107" s="9">
        <v>396456.69</v>
      </c>
      <c r="BO107" s="9">
        <v>2296994</v>
      </c>
      <c r="BP107" s="9">
        <v>0</v>
      </c>
      <c r="BQ107" s="9">
        <v>0</v>
      </c>
      <c r="BR107" s="9">
        <v>-33224</v>
      </c>
      <c r="BS107" s="9">
        <v>-7</v>
      </c>
      <c r="BT107" s="9">
        <v>0</v>
      </c>
      <c r="BU107" s="9">
        <v>2263763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2263763</v>
      </c>
      <c r="CC107" s="9">
        <v>0</v>
      </c>
      <c r="CD107" s="9">
        <v>2263763</v>
      </c>
      <c r="CE107" s="9">
        <v>339</v>
      </c>
      <c r="CF107" s="9">
        <v>0</v>
      </c>
      <c r="CG107" s="9">
        <v>339</v>
      </c>
      <c r="CH107" s="9">
        <v>4518222</v>
      </c>
      <c r="CI107" s="9">
        <v>302233</v>
      </c>
      <c r="CJ107" s="9">
        <v>0</v>
      </c>
      <c r="CK107" s="9">
        <v>4820455</v>
      </c>
      <c r="CL107" s="9">
        <v>14219.63</v>
      </c>
      <c r="CM107" s="9"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6775.79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2493237.62</v>
      </c>
      <c r="DB107" s="9">
        <v>0</v>
      </c>
      <c r="DC107" s="9">
        <v>0</v>
      </c>
      <c r="DD107" s="9">
        <v>0</v>
      </c>
      <c r="DE107" s="9">
        <v>0</v>
      </c>
      <c r="DF107" s="9">
        <v>2493237.62</v>
      </c>
      <c r="DG107" s="9">
        <v>2243913.858</v>
      </c>
      <c r="DH107" s="9">
        <v>0</v>
      </c>
      <c r="DI107" s="9">
        <v>2296993.78</v>
      </c>
      <c r="DJ107" s="9">
        <v>0</v>
      </c>
      <c r="DK107" s="9">
        <v>0</v>
      </c>
      <c r="DL107" s="9">
        <v>0</v>
      </c>
      <c r="DM107" s="9">
        <v>0</v>
      </c>
      <c r="DN107" s="9">
        <v>0</v>
      </c>
      <c r="DO107" s="9">
        <v>0</v>
      </c>
    </row>
    <row r="108" spans="1:119" ht="15">
      <c r="A108" s="9">
        <v>1687</v>
      </c>
      <c r="B108" s="9" t="s">
        <v>262</v>
      </c>
      <c r="C108" s="9">
        <v>272</v>
      </c>
      <c r="D108" s="9">
        <v>273</v>
      </c>
      <c r="E108" s="9">
        <v>545</v>
      </c>
      <c r="F108" s="9">
        <v>273</v>
      </c>
      <c r="G108" s="9">
        <v>0</v>
      </c>
      <c r="H108" s="9">
        <v>0</v>
      </c>
      <c r="I108" s="9">
        <v>273</v>
      </c>
      <c r="J108" s="9">
        <v>3519215</v>
      </c>
      <c r="K108" s="9">
        <v>2155968</v>
      </c>
      <c r="L108" s="9">
        <v>713006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650241</v>
      </c>
      <c r="S108" s="9">
        <v>3519215</v>
      </c>
      <c r="T108" s="9">
        <v>0</v>
      </c>
      <c r="U108" s="9">
        <v>0</v>
      </c>
      <c r="V108" s="9">
        <v>0</v>
      </c>
      <c r="W108" s="9">
        <v>3519215</v>
      </c>
      <c r="X108" s="9">
        <v>650241</v>
      </c>
      <c r="Y108" s="9">
        <v>0</v>
      </c>
      <c r="Z108" s="9">
        <v>2868974</v>
      </c>
      <c r="AA108" s="9">
        <v>142980.79</v>
      </c>
      <c r="AB108" s="9">
        <v>0</v>
      </c>
      <c r="AC108" s="9">
        <v>139945</v>
      </c>
      <c r="AD108" s="9">
        <v>0</v>
      </c>
      <c r="AE108" s="9">
        <v>0</v>
      </c>
      <c r="AF108" s="9">
        <v>3035.79</v>
      </c>
      <c r="AG108" s="9">
        <v>175094.79</v>
      </c>
      <c r="AH108" s="9">
        <v>0</v>
      </c>
      <c r="AI108" s="9">
        <v>0</v>
      </c>
      <c r="AJ108" s="9">
        <v>0</v>
      </c>
      <c r="AK108" s="9">
        <v>172059</v>
      </c>
      <c r="AL108" s="9">
        <v>3041033</v>
      </c>
      <c r="AM108" s="9">
        <v>0</v>
      </c>
      <c r="AN108" s="9">
        <v>0</v>
      </c>
      <c r="AO108" s="9">
        <v>3041033</v>
      </c>
      <c r="AP108" s="9">
        <v>3041033</v>
      </c>
      <c r="AQ108" s="9">
        <v>1000</v>
      </c>
      <c r="AR108" s="9">
        <v>273000</v>
      </c>
      <c r="AS108" s="9">
        <v>273000</v>
      </c>
      <c r="AT108" s="9">
        <v>9653</v>
      </c>
      <c r="AU108" s="9">
        <v>2635269</v>
      </c>
      <c r="AV108" s="9">
        <v>2362269</v>
      </c>
      <c r="AW108" s="9">
        <v>405764</v>
      </c>
      <c r="AX108" s="9">
        <v>1443931</v>
      </c>
      <c r="AY108" s="9">
        <v>394193086</v>
      </c>
      <c r="AZ108" s="9">
        <v>2895000</v>
      </c>
      <c r="BA108" s="9">
        <v>790335000</v>
      </c>
      <c r="BB108" s="9">
        <v>0.00034542</v>
      </c>
      <c r="BC108" s="9">
        <v>396141914</v>
      </c>
      <c r="BD108" s="9">
        <v>136835.34</v>
      </c>
      <c r="BE108" s="9">
        <v>1422202</v>
      </c>
      <c r="BF108" s="9">
        <v>388261146</v>
      </c>
      <c r="BG108" s="9">
        <v>0.00608423</v>
      </c>
      <c r="BH108" s="9">
        <v>-5931940</v>
      </c>
      <c r="BI108" s="9">
        <v>-36091.29</v>
      </c>
      <c r="BJ108" s="9">
        <v>846048</v>
      </c>
      <c r="BK108" s="9">
        <v>230971104</v>
      </c>
      <c r="BL108" s="9">
        <v>0.00175677</v>
      </c>
      <c r="BM108" s="9">
        <v>-163221982</v>
      </c>
      <c r="BN108" s="9">
        <v>-286743.48</v>
      </c>
      <c r="BO108" s="9">
        <v>136835</v>
      </c>
      <c r="BP108" s="9">
        <v>0</v>
      </c>
      <c r="BQ108" s="9">
        <v>0</v>
      </c>
      <c r="BR108" s="9">
        <v>-1979</v>
      </c>
      <c r="BS108" s="9">
        <v>-14</v>
      </c>
      <c r="BT108" s="9">
        <v>0</v>
      </c>
      <c r="BU108" s="9">
        <v>134842</v>
      </c>
      <c r="BV108" s="9">
        <v>508525</v>
      </c>
      <c r="BW108" s="9">
        <v>0</v>
      </c>
      <c r="BX108" s="9">
        <v>-7355</v>
      </c>
      <c r="BY108" s="9">
        <v>0</v>
      </c>
      <c r="BZ108" s="9">
        <v>501170</v>
      </c>
      <c r="CA108" s="9">
        <v>0</v>
      </c>
      <c r="CB108" s="9">
        <v>636012</v>
      </c>
      <c r="CC108" s="9">
        <v>1</v>
      </c>
      <c r="CD108" s="9">
        <v>636013</v>
      </c>
      <c r="CE108" s="9">
        <v>273</v>
      </c>
      <c r="CF108" s="9">
        <v>0</v>
      </c>
      <c r="CG108" s="9">
        <v>273</v>
      </c>
      <c r="CH108" s="9">
        <v>2868974</v>
      </c>
      <c r="CI108" s="9">
        <v>172059</v>
      </c>
      <c r="CJ108" s="9">
        <v>0</v>
      </c>
      <c r="CK108" s="9">
        <v>3041033</v>
      </c>
      <c r="CL108" s="9">
        <v>11139.32</v>
      </c>
      <c r="CM108" s="9"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501.23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717066.99</v>
      </c>
      <c r="DB108" s="9">
        <v>0</v>
      </c>
      <c r="DC108" s="9">
        <v>0</v>
      </c>
      <c r="DD108" s="9">
        <v>0</v>
      </c>
      <c r="DE108" s="9">
        <v>0</v>
      </c>
      <c r="DF108" s="9">
        <v>717066.99</v>
      </c>
      <c r="DG108" s="9">
        <v>645360.291</v>
      </c>
      <c r="DH108" s="9">
        <v>0</v>
      </c>
      <c r="DI108" s="9">
        <v>645360.291</v>
      </c>
      <c r="DJ108" s="9">
        <v>508525</v>
      </c>
      <c r="DK108" s="9">
        <v>508525</v>
      </c>
      <c r="DL108" s="9">
        <v>0</v>
      </c>
      <c r="DM108" s="9">
        <v>-7355</v>
      </c>
      <c r="DN108" s="9">
        <v>0</v>
      </c>
      <c r="DO108" s="9">
        <v>501170</v>
      </c>
    </row>
    <row r="109" spans="1:119" ht="15">
      <c r="A109" s="9">
        <v>1694</v>
      </c>
      <c r="B109" s="9" t="s">
        <v>263</v>
      </c>
      <c r="C109" s="9">
        <v>1789</v>
      </c>
      <c r="D109" s="9">
        <v>1782</v>
      </c>
      <c r="E109" s="9">
        <v>3571</v>
      </c>
      <c r="F109" s="9">
        <v>1786</v>
      </c>
      <c r="G109" s="9">
        <v>3</v>
      </c>
      <c r="H109" s="9">
        <v>0</v>
      </c>
      <c r="I109" s="9">
        <v>1789</v>
      </c>
      <c r="J109" s="9">
        <v>19257270</v>
      </c>
      <c r="K109" s="9">
        <v>5191202</v>
      </c>
      <c r="L109" s="9">
        <v>12936975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1129093</v>
      </c>
      <c r="S109" s="9">
        <v>19297088</v>
      </c>
      <c r="T109" s="9">
        <v>0</v>
      </c>
      <c r="U109" s="9">
        <v>0</v>
      </c>
      <c r="V109" s="9">
        <v>0</v>
      </c>
      <c r="W109" s="9">
        <v>19297088</v>
      </c>
      <c r="X109" s="9">
        <v>1129093</v>
      </c>
      <c r="Y109" s="9">
        <v>0</v>
      </c>
      <c r="Z109" s="9">
        <v>18167995</v>
      </c>
      <c r="AA109" s="9">
        <v>3735336.9</v>
      </c>
      <c r="AB109" s="9">
        <v>0</v>
      </c>
      <c r="AC109" s="9">
        <v>2564637</v>
      </c>
      <c r="AD109" s="9">
        <v>0</v>
      </c>
      <c r="AE109" s="9">
        <v>1168374.9</v>
      </c>
      <c r="AF109" s="9">
        <v>2325</v>
      </c>
      <c r="AG109" s="9">
        <v>3740880.9</v>
      </c>
      <c r="AH109" s="9">
        <v>0</v>
      </c>
      <c r="AI109" s="9">
        <v>1168374.9</v>
      </c>
      <c r="AJ109" s="9">
        <v>0</v>
      </c>
      <c r="AK109" s="9">
        <v>2570181</v>
      </c>
      <c r="AL109" s="9">
        <v>20738176</v>
      </c>
      <c r="AM109" s="9">
        <v>0</v>
      </c>
      <c r="AN109" s="9">
        <v>0</v>
      </c>
      <c r="AO109" s="9">
        <v>20738176</v>
      </c>
      <c r="AP109" s="9">
        <v>20738176</v>
      </c>
      <c r="AQ109" s="9">
        <v>1000</v>
      </c>
      <c r="AR109" s="9">
        <v>1789000</v>
      </c>
      <c r="AS109" s="9">
        <v>1789000</v>
      </c>
      <c r="AT109" s="9">
        <v>9653</v>
      </c>
      <c r="AU109" s="9">
        <v>17269217</v>
      </c>
      <c r="AV109" s="9">
        <v>15480217</v>
      </c>
      <c r="AW109" s="9">
        <v>3468959</v>
      </c>
      <c r="AX109" s="9">
        <v>377041</v>
      </c>
      <c r="AY109" s="9">
        <v>674526170</v>
      </c>
      <c r="AZ109" s="9">
        <v>1930000</v>
      </c>
      <c r="BA109" s="9">
        <v>3452770000</v>
      </c>
      <c r="BB109" s="9">
        <v>0.00051813</v>
      </c>
      <c r="BC109" s="9">
        <v>2778243830</v>
      </c>
      <c r="BD109" s="9">
        <v>1439491.48</v>
      </c>
      <c r="BE109" s="9">
        <v>948135</v>
      </c>
      <c r="BF109" s="9">
        <v>1696213515</v>
      </c>
      <c r="BG109" s="9">
        <v>0.00912634</v>
      </c>
      <c r="BH109" s="9">
        <v>1021687345</v>
      </c>
      <c r="BI109" s="9">
        <v>9324266.08</v>
      </c>
      <c r="BJ109" s="9">
        <v>564032</v>
      </c>
      <c r="BK109" s="9">
        <v>1009053248</v>
      </c>
      <c r="BL109" s="9">
        <v>0.00343784</v>
      </c>
      <c r="BM109" s="9">
        <v>334527078</v>
      </c>
      <c r="BN109" s="9">
        <v>1150050.57</v>
      </c>
      <c r="BO109" s="9">
        <v>11913808</v>
      </c>
      <c r="BP109" s="9">
        <v>0</v>
      </c>
      <c r="BQ109" s="9">
        <v>0</v>
      </c>
      <c r="BR109" s="9">
        <v>-172322</v>
      </c>
      <c r="BS109" s="9">
        <v>-33</v>
      </c>
      <c r="BT109" s="9">
        <v>0</v>
      </c>
      <c r="BU109" s="9">
        <v>11741453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11741453</v>
      </c>
      <c r="CC109" s="9">
        <v>1</v>
      </c>
      <c r="CD109" s="9">
        <v>11741454</v>
      </c>
      <c r="CE109" s="9">
        <v>1789</v>
      </c>
      <c r="CF109" s="9">
        <v>0</v>
      </c>
      <c r="CG109" s="9">
        <v>1789</v>
      </c>
      <c r="CH109" s="9">
        <v>18167995</v>
      </c>
      <c r="CI109" s="9">
        <v>2570181</v>
      </c>
      <c r="CJ109" s="9">
        <v>0</v>
      </c>
      <c r="CK109" s="9">
        <v>20738176</v>
      </c>
      <c r="CL109" s="9">
        <v>11592.05</v>
      </c>
      <c r="CM109" s="9"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6659.48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13107834.37</v>
      </c>
      <c r="DB109" s="9">
        <v>0</v>
      </c>
      <c r="DC109" s="9">
        <v>0</v>
      </c>
      <c r="DD109" s="9">
        <v>0</v>
      </c>
      <c r="DE109" s="9">
        <v>0</v>
      </c>
      <c r="DF109" s="9">
        <v>13107834.37</v>
      </c>
      <c r="DG109" s="9">
        <v>11797050.933</v>
      </c>
      <c r="DH109" s="9">
        <v>0</v>
      </c>
      <c r="DI109" s="9">
        <v>11913808.13</v>
      </c>
      <c r="DJ109" s="9">
        <v>0</v>
      </c>
      <c r="DK109" s="9">
        <v>0</v>
      </c>
      <c r="DL109" s="9">
        <v>0</v>
      </c>
      <c r="DM109" s="9">
        <v>0</v>
      </c>
      <c r="DN109" s="9">
        <v>0</v>
      </c>
      <c r="DO109" s="9">
        <v>0</v>
      </c>
    </row>
    <row r="110" spans="1:119" ht="15">
      <c r="A110" s="9">
        <v>1729</v>
      </c>
      <c r="B110" s="9" t="s">
        <v>264</v>
      </c>
      <c r="C110" s="9">
        <v>791</v>
      </c>
      <c r="D110" s="9">
        <v>802</v>
      </c>
      <c r="E110" s="9">
        <v>1593</v>
      </c>
      <c r="F110" s="9">
        <v>797</v>
      </c>
      <c r="G110" s="9">
        <v>11</v>
      </c>
      <c r="H110" s="9">
        <v>0</v>
      </c>
      <c r="I110" s="9">
        <v>808</v>
      </c>
      <c r="J110" s="9">
        <v>9223321</v>
      </c>
      <c r="K110" s="9">
        <v>2117100</v>
      </c>
      <c r="L110" s="9">
        <v>6326268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779953</v>
      </c>
      <c r="S110" s="9">
        <v>9307065.32</v>
      </c>
      <c r="T110" s="9">
        <v>0</v>
      </c>
      <c r="U110" s="9">
        <v>0</v>
      </c>
      <c r="V110" s="9">
        <v>0</v>
      </c>
      <c r="W110" s="9">
        <v>9307065.32</v>
      </c>
      <c r="X110" s="9">
        <v>779953</v>
      </c>
      <c r="Y110" s="9">
        <v>0</v>
      </c>
      <c r="Z110" s="9">
        <v>8527112.32</v>
      </c>
      <c r="AA110" s="9">
        <v>534296</v>
      </c>
      <c r="AB110" s="9">
        <v>0</v>
      </c>
      <c r="AC110" s="9">
        <v>533796</v>
      </c>
      <c r="AD110" s="9">
        <v>0</v>
      </c>
      <c r="AE110" s="9">
        <v>0</v>
      </c>
      <c r="AF110" s="9">
        <v>500</v>
      </c>
      <c r="AG110" s="9">
        <v>540376</v>
      </c>
      <c r="AH110" s="9">
        <v>0</v>
      </c>
      <c r="AI110" s="9">
        <v>0</v>
      </c>
      <c r="AJ110" s="9">
        <v>0</v>
      </c>
      <c r="AK110" s="9">
        <v>539876</v>
      </c>
      <c r="AL110" s="9">
        <v>9066988.32</v>
      </c>
      <c r="AM110" s="9">
        <v>0</v>
      </c>
      <c r="AN110" s="9">
        <v>0</v>
      </c>
      <c r="AO110" s="9">
        <v>9066988.32</v>
      </c>
      <c r="AP110" s="9">
        <v>9066988.32</v>
      </c>
      <c r="AQ110" s="9">
        <v>1000</v>
      </c>
      <c r="AR110" s="9">
        <v>808000</v>
      </c>
      <c r="AS110" s="9">
        <v>808000</v>
      </c>
      <c r="AT110" s="9">
        <v>9653</v>
      </c>
      <c r="AU110" s="9">
        <v>7799624</v>
      </c>
      <c r="AV110" s="9">
        <v>6991624</v>
      </c>
      <c r="AW110" s="9">
        <v>1267364.3200000003</v>
      </c>
      <c r="AX110" s="9">
        <v>323120</v>
      </c>
      <c r="AY110" s="9">
        <v>261080651</v>
      </c>
      <c r="AZ110" s="9">
        <v>1930000</v>
      </c>
      <c r="BA110" s="9">
        <v>1559440000</v>
      </c>
      <c r="BB110" s="9">
        <v>0.00051813</v>
      </c>
      <c r="BC110" s="9">
        <v>1298359349</v>
      </c>
      <c r="BD110" s="9">
        <v>672718.93</v>
      </c>
      <c r="BE110" s="9">
        <v>948135</v>
      </c>
      <c r="BF110" s="9">
        <v>766093080</v>
      </c>
      <c r="BG110" s="9">
        <v>0.00912634</v>
      </c>
      <c r="BH110" s="9">
        <v>505012429</v>
      </c>
      <c r="BI110" s="9">
        <v>4608915.13</v>
      </c>
      <c r="BJ110" s="9">
        <v>564032</v>
      </c>
      <c r="BK110" s="9">
        <v>455737856</v>
      </c>
      <c r="BL110" s="9">
        <v>0.00278091</v>
      </c>
      <c r="BM110" s="9">
        <v>194657205</v>
      </c>
      <c r="BN110" s="9">
        <v>541324.17</v>
      </c>
      <c r="BO110" s="9">
        <v>5822958</v>
      </c>
      <c r="BP110" s="9">
        <v>0</v>
      </c>
      <c r="BQ110" s="9">
        <v>0</v>
      </c>
      <c r="BR110" s="9">
        <v>-84223</v>
      </c>
      <c r="BS110" s="9">
        <v>-12</v>
      </c>
      <c r="BT110" s="9">
        <v>0</v>
      </c>
      <c r="BU110" s="9">
        <v>5738723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5738723</v>
      </c>
      <c r="CC110" s="9">
        <v>1</v>
      </c>
      <c r="CD110" s="9">
        <v>5738724</v>
      </c>
      <c r="CE110" s="9">
        <v>808</v>
      </c>
      <c r="CF110" s="9">
        <v>0</v>
      </c>
      <c r="CG110" s="9">
        <v>808</v>
      </c>
      <c r="CH110" s="9">
        <v>8527112.32</v>
      </c>
      <c r="CI110" s="9">
        <v>539876</v>
      </c>
      <c r="CJ110" s="9">
        <v>0</v>
      </c>
      <c r="CK110" s="9">
        <v>9066988.32</v>
      </c>
      <c r="CL110" s="9">
        <v>11221.52</v>
      </c>
      <c r="CM110" s="9"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7206.63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6409838.81</v>
      </c>
      <c r="DB110" s="9">
        <v>0</v>
      </c>
      <c r="DC110" s="9">
        <v>0</v>
      </c>
      <c r="DD110" s="9">
        <v>0</v>
      </c>
      <c r="DE110" s="9">
        <v>0</v>
      </c>
      <c r="DF110" s="9">
        <v>6409838.81</v>
      </c>
      <c r="DG110" s="9">
        <v>5768854.929</v>
      </c>
      <c r="DH110" s="9">
        <v>0</v>
      </c>
      <c r="DI110" s="9">
        <v>5822958.2299999995</v>
      </c>
      <c r="DJ110" s="9">
        <v>0</v>
      </c>
      <c r="DK110" s="9">
        <v>0</v>
      </c>
      <c r="DL110" s="9">
        <v>0</v>
      </c>
      <c r="DM110" s="9">
        <v>0</v>
      </c>
      <c r="DN110" s="9">
        <v>0</v>
      </c>
      <c r="DO110" s="9">
        <v>0</v>
      </c>
    </row>
    <row r="111" spans="1:119" ht="15">
      <c r="A111" s="9">
        <v>1736</v>
      </c>
      <c r="B111" s="9" t="s">
        <v>265</v>
      </c>
      <c r="C111" s="9">
        <v>522</v>
      </c>
      <c r="D111" s="9">
        <v>515</v>
      </c>
      <c r="E111" s="9">
        <v>1037</v>
      </c>
      <c r="F111" s="9">
        <v>519</v>
      </c>
      <c r="G111" s="9">
        <v>12</v>
      </c>
      <c r="H111" s="9">
        <v>0</v>
      </c>
      <c r="I111" s="9">
        <v>531</v>
      </c>
      <c r="J111" s="9">
        <v>5447415</v>
      </c>
      <c r="K111" s="9">
        <v>1469593</v>
      </c>
      <c r="L111" s="9">
        <v>3395265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582557</v>
      </c>
      <c r="S111" s="9">
        <v>5347415.21</v>
      </c>
      <c r="T111" s="9">
        <v>0</v>
      </c>
      <c r="U111" s="9">
        <v>0</v>
      </c>
      <c r="V111" s="9">
        <v>0</v>
      </c>
      <c r="W111" s="9">
        <v>5347415.21</v>
      </c>
      <c r="X111" s="9">
        <v>582557</v>
      </c>
      <c r="Y111" s="9">
        <v>0</v>
      </c>
      <c r="Z111" s="9">
        <v>4764858.21</v>
      </c>
      <c r="AA111" s="9">
        <v>568350</v>
      </c>
      <c r="AB111" s="9">
        <v>0</v>
      </c>
      <c r="AC111" s="9">
        <v>568350</v>
      </c>
      <c r="AD111" s="9">
        <v>0</v>
      </c>
      <c r="AE111" s="9">
        <v>0</v>
      </c>
      <c r="AF111" s="9">
        <v>0</v>
      </c>
      <c r="AG111" s="9">
        <v>568350</v>
      </c>
      <c r="AH111" s="9">
        <v>0</v>
      </c>
      <c r="AI111" s="9">
        <v>0</v>
      </c>
      <c r="AJ111" s="9">
        <v>0</v>
      </c>
      <c r="AK111" s="9">
        <v>568350</v>
      </c>
      <c r="AL111" s="9">
        <v>5333208.21</v>
      </c>
      <c r="AM111" s="9">
        <v>0</v>
      </c>
      <c r="AN111" s="9">
        <v>0</v>
      </c>
      <c r="AO111" s="9">
        <v>5333208.21</v>
      </c>
      <c r="AP111" s="9">
        <v>5333208.21</v>
      </c>
      <c r="AQ111" s="9">
        <v>1000</v>
      </c>
      <c r="AR111" s="9">
        <v>531000</v>
      </c>
      <c r="AS111" s="9">
        <v>531000</v>
      </c>
      <c r="AT111" s="9">
        <v>9653</v>
      </c>
      <c r="AU111" s="9">
        <v>5125743</v>
      </c>
      <c r="AV111" s="9">
        <v>4594743</v>
      </c>
      <c r="AW111" s="9">
        <v>207465.20999999996</v>
      </c>
      <c r="AX111" s="9">
        <v>402771</v>
      </c>
      <c r="AY111" s="9">
        <v>213871529</v>
      </c>
      <c r="AZ111" s="9">
        <v>1930000</v>
      </c>
      <c r="BA111" s="9">
        <v>1024830000</v>
      </c>
      <c r="BB111" s="9">
        <v>0.00051813</v>
      </c>
      <c r="BC111" s="9">
        <v>810958471</v>
      </c>
      <c r="BD111" s="9">
        <v>420181.91</v>
      </c>
      <c r="BE111" s="9">
        <v>948135</v>
      </c>
      <c r="BF111" s="9">
        <v>503459685</v>
      </c>
      <c r="BG111" s="9">
        <v>0.00912634</v>
      </c>
      <c r="BH111" s="9">
        <v>289588156</v>
      </c>
      <c r="BI111" s="9">
        <v>2642879.97</v>
      </c>
      <c r="BJ111" s="9">
        <v>564032</v>
      </c>
      <c r="BK111" s="9">
        <v>299500992</v>
      </c>
      <c r="BL111" s="9">
        <v>0.0006927</v>
      </c>
      <c r="BM111" s="9">
        <v>85629463</v>
      </c>
      <c r="BN111" s="9">
        <v>59315.53</v>
      </c>
      <c r="BO111" s="9">
        <v>3122377</v>
      </c>
      <c r="BP111" s="9">
        <v>0</v>
      </c>
      <c r="BQ111" s="9">
        <v>0</v>
      </c>
      <c r="BR111" s="9">
        <v>-45162</v>
      </c>
      <c r="BS111" s="9">
        <v>26464</v>
      </c>
      <c r="BT111" s="9">
        <v>0</v>
      </c>
      <c r="BU111" s="9">
        <v>3103679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-326</v>
      </c>
      <c r="CB111" s="9">
        <v>3103353</v>
      </c>
      <c r="CC111" s="9">
        <v>-20</v>
      </c>
      <c r="CD111" s="9">
        <v>3103333</v>
      </c>
      <c r="CE111" s="9">
        <v>531</v>
      </c>
      <c r="CF111" s="9">
        <v>0</v>
      </c>
      <c r="CG111" s="9">
        <v>531</v>
      </c>
      <c r="CH111" s="9">
        <v>4764858.21</v>
      </c>
      <c r="CI111" s="9">
        <v>568350</v>
      </c>
      <c r="CJ111" s="9">
        <v>0</v>
      </c>
      <c r="CK111" s="9">
        <v>5333208.21</v>
      </c>
      <c r="CL111" s="9">
        <v>10043.71</v>
      </c>
      <c r="CM111" s="9"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5880.18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3466571.92</v>
      </c>
      <c r="DB111" s="9">
        <v>0</v>
      </c>
      <c r="DC111" s="9">
        <v>0</v>
      </c>
      <c r="DD111" s="9">
        <v>0</v>
      </c>
      <c r="DE111" s="9">
        <v>0</v>
      </c>
      <c r="DF111" s="9">
        <v>3466571.92</v>
      </c>
      <c r="DG111" s="9">
        <v>3119914.728</v>
      </c>
      <c r="DH111" s="9">
        <v>0</v>
      </c>
      <c r="DI111" s="9">
        <v>3122377.41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0</v>
      </c>
    </row>
    <row r="112" spans="1:119" ht="15">
      <c r="A112" s="9">
        <v>1813</v>
      </c>
      <c r="B112" s="9" t="s">
        <v>266</v>
      </c>
      <c r="C112" s="9">
        <v>727</v>
      </c>
      <c r="D112" s="9">
        <v>732</v>
      </c>
      <c r="E112" s="9">
        <v>1459</v>
      </c>
      <c r="F112" s="9">
        <v>730</v>
      </c>
      <c r="G112" s="9">
        <v>22</v>
      </c>
      <c r="H112" s="9">
        <v>0</v>
      </c>
      <c r="I112" s="9">
        <v>752</v>
      </c>
      <c r="J112" s="9">
        <v>8013935</v>
      </c>
      <c r="K112" s="9">
        <v>1820312</v>
      </c>
      <c r="L112" s="9">
        <v>5254063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939560</v>
      </c>
      <c r="S112" s="9">
        <v>8013935</v>
      </c>
      <c r="T112" s="9">
        <v>0</v>
      </c>
      <c r="U112" s="9">
        <v>0</v>
      </c>
      <c r="V112" s="9">
        <v>0</v>
      </c>
      <c r="W112" s="9">
        <v>8013935</v>
      </c>
      <c r="X112" s="9">
        <v>939560</v>
      </c>
      <c r="Y112" s="9">
        <v>0</v>
      </c>
      <c r="Z112" s="9">
        <v>7074375</v>
      </c>
      <c r="AA112" s="9">
        <v>30000</v>
      </c>
      <c r="AB112" s="9">
        <v>0</v>
      </c>
      <c r="AC112" s="9">
        <v>30000</v>
      </c>
      <c r="AD112" s="9">
        <v>0</v>
      </c>
      <c r="AE112" s="9">
        <v>0</v>
      </c>
      <c r="AF112" s="9">
        <v>0</v>
      </c>
      <c r="AG112" s="9">
        <v>30000</v>
      </c>
      <c r="AH112" s="9">
        <v>0</v>
      </c>
      <c r="AI112" s="9">
        <v>0</v>
      </c>
      <c r="AJ112" s="9">
        <v>0</v>
      </c>
      <c r="AK112" s="9">
        <v>30000</v>
      </c>
      <c r="AL112" s="9">
        <v>7104375</v>
      </c>
      <c r="AM112" s="9">
        <v>0</v>
      </c>
      <c r="AN112" s="9">
        <v>0</v>
      </c>
      <c r="AO112" s="9">
        <v>7104375</v>
      </c>
      <c r="AP112" s="9">
        <v>7104375</v>
      </c>
      <c r="AQ112" s="9">
        <v>1000</v>
      </c>
      <c r="AR112" s="9">
        <v>752000</v>
      </c>
      <c r="AS112" s="9">
        <v>752000</v>
      </c>
      <c r="AT112" s="9">
        <v>9653</v>
      </c>
      <c r="AU112" s="9">
        <v>7259056</v>
      </c>
      <c r="AV112" s="9">
        <v>6352375</v>
      </c>
      <c r="AW112" s="9">
        <v>0</v>
      </c>
      <c r="AX112" s="9">
        <v>305702</v>
      </c>
      <c r="AY112" s="9">
        <v>229888124</v>
      </c>
      <c r="AZ112" s="9">
        <v>1930000</v>
      </c>
      <c r="BA112" s="9">
        <v>1451360000</v>
      </c>
      <c r="BB112" s="9">
        <v>0.00051813</v>
      </c>
      <c r="BC112" s="9">
        <v>1221471876</v>
      </c>
      <c r="BD112" s="9">
        <v>632881.22</v>
      </c>
      <c r="BE112" s="9">
        <v>948135</v>
      </c>
      <c r="BF112" s="9">
        <v>712997520</v>
      </c>
      <c r="BG112" s="9">
        <v>0.00890939</v>
      </c>
      <c r="BH112" s="9">
        <v>483109396</v>
      </c>
      <c r="BI112" s="9">
        <v>4304210.02</v>
      </c>
      <c r="BJ112" s="9">
        <v>564032</v>
      </c>
      <c r="BK112" s="9">
        <v>424152064</v>
      </c>
      <c r="BL112" s="9">
        <v>0</v>
      </c>
      <c r="BM112" s="9">
        <v>194263940</v>
      </c>
      <c r="BN112" s="9">
        <v>0</v>
      </c>
      <c r="BO112" s="9">
        <v>4937091</v>
      </c>
      <c r="BP112" s="9">
        <v>0</v>
      </c>
      <c r="BQ112" s="9">
        <v>0</v>
      </c>
      <c r="BR112" s="9">
        <v>-71410</v>
      </c>
      <c r="BS112" s="9">
        <v>-11</v>
      </c>
      <c r="BT112" s="9">
        <v>0</v>
      </c>
      <c r="BU112" s="9">
        <v>4865670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4865670</v>
      </c>
      <c r="CC112" s="9">
        <v>0</v>
      </c>
      <c r="CD112" s="9">
        <v>4865670</v>
      </c>
      <c r="CE112" s="9">
        <v>752</v>
      </c>
      <c r="CF112" s="9">
        <v>0</v>
      </c>
      <c r="CG112" s="9">
        <v>752</v>
      </c>
      <c r="CH112" s="9">
        <v>7074375</v>
      </c>
      <c r="CI112" s="9">
        <v>30000</v>
      </c>
      <c r="CJ112" s="9">
        <v>0</v>
      </c>
      <c r="CK112" s="9">
        <v>7104375</v>
      </c>
      <c r="CL112" s="9">
        <v>9447.31</v>
      </c>
      <c r="CM112" s="9"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6565.28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5323469.43</v>
      </c>
      <c r="DB112" s="9">
        <v>0</v>
      </c>
      <c r="DC112" s="9">
        <v>0</v>
      </c>
      <c r="DD112" s="9">
        <v>0</v>
      </c>
      <c r="DE112" s="9">
        <v>0</v>
      </c>
      <c r="DF112" s="9">
        <v>5323469.43</v>
      </c>
      <c r="DG112" s="9">
        <v>4791122.487</v>
      </c>
      <c r="DH112" s="9">
        <v>0</v>
      </c>
      <c r="DI112" s="9">
        <v>4937091.239999999</v>
      </c>
      <c r="DJ112" s="9">
        <v>0</v>
      </c>
      <c r="DK112" s="9">
        <v>0</v>
      </c>
      <c r="DL112" s="9">
        <v>0</v>
      </c>
      <c r="DM112" s="9">
        <v>0</v>
      </c>
      <c r="DN112" s="9">
        <v>0</v>
      </c>
      <c r="DO112" s="9">
        <v>0</v>
      </c>
    </row>
    <row r="113" spans="1:119" ht="15">
      <c r="A113" s="9">
        <v>5757</v>
      </c>
      <c r="B113" s="9" t="s">
        <v>267</v>
      </c>
      <c r="C113" s="9">
        <v>635</v>
      </c>
      <c r="D113" s="9">
        <v>644</v>
      </c>
      <c r="E113" s="9">
        <v>1279</v>
      </c>
      <c r="F113" s="9">
        <v>640</v>
      </c>
      <c r="G113" s="9">
        <v>17</v>
      </c>
      <c r="H113" s="9">
        <v>0</v>
      </c>
      <c r="I113" s="9">
        <v>657</v>
      </c>
      <c r="J113" s="9">
        <v>8695974.9</v>
      </c>
      <c r="K113" s="9">
        <v>2189660</v>
      </c>
      <c r="L113" s="9">
        <v>4695961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1810353.9</v>
      </c>
      <c r="S113" s="9">
        <v>8695974.9</v>
      </c>
      <c r="T113" s="9">
        <v>50945.21</v>
      </c>
      <c r="U113" s="9">
        <v>0</v>
      </c>
      <c r="V113" s="9">
        <v>200</v>
      </c>
      <c r="W113" s="9">
        <v>8644829.69</v>
      </c>
      <c r="X113" s="9">
        <v>1810353.9</v>
      </c>
      <c r="Y113" s="9">
        <v>0</v>
      </c>
      <c r="Z113" s="9">
        <v>6834475.79</v>
      </c>
      <c r="AA113" s="9">
        <v>711845.21</v>
      </c>
      <c r="AB113" s="9">
        <v>50945.21</v>
      </c>
      <c r="AC113" s="9">
        <v>660800</v>
      </c>
      <c r="AD113" s="9">
        <v>0</v>
      </c>
      <c r="AE113" s="9">
        <v>0</v>
      </c>
      <c r="AF113" s="9">
        <v>100</v>
      </c>
      <c r="AG113" s="9">
        <v>721640.21</v>
      </c>
      <c r="AH113" s="9">
        <v>0</v>
      </c>
      <c r="AI113" s="9">
        <v>0</v>
      </c>
      <c r="AJ113" s="9">
        <v>0</v>
      </c>
      <c r="AK113" s="9">
        <v>721540.21</v>
      </c>
      <c r="AL113" s="9">
        <v>7556016</v>
      </c>
      <c r="AM113" s="9">
        <v>0</v>
      </c>
      <c r="AN113" s="9">
        <v>0</v>
      </c>
      <c r="AO113" s="9">
        <v>7556016</v>
      </c>
      <c r="AP113" s="9">
        <v>7556016</v>
      </c>
      <c r="AQ113" s="9">
        <v>1000</v>
      </c>
      <c r="AR113" s="9">
        <v>657000</v>
      </c>
      <c r="AS113" s="9">
        <v>657000</v>
      </c>
      <c r="AT113" s="9">
        <v>9653</v>
      </c>
      <c r="AU113" s="9">
        <v>6342021</v>
      </c>
      <c r="AV113" s="9">
        <v>5685021</v>
      </c>
      <c r="AW113" s="9">
        <v>1213995</v>
      </c>
      <c r="AX113" s="9">
        <v>403989</v>
      </c>
      <c r="AY113" s="9">
        <v>265420673</v>
      </c>
      <c r="AZ113" s="9">
        <v>1930000</v>
      </c>
      <c r="BA113" s="9">
        <v>1268010000</v>
      </c>
      <c r="BB113" s="9">
        <v>0.00051813</v>
      </c>
      <c r="BC113" s="9">
        <v>1002589327</v>
      </c>
      <c r="BD113" s="9">
        <v>519471.61</v>
      </c>
      <c r="BE113" s="9">
        <v>948135</v>
      </c>
      <c r="BF113" s="9">
        <v>622924695</v>
      </c>
      <c r="BG113" s="9">
        <v>0.00912634</v>
      </c>
      <c r="BH113" s="9">
        <v>357504022</v>
      </c>
      <c r="BI113" s="9">
        <v>3262703.26</v>
      </c>
      <c r="BJ113" s="9">
        <v>564032</v>
      </c>
      <c r="BK113" s="9">
        <v>370569024</v>
      </c>
      <c r="BL113" s="9">
        <v>0.00327603</v>
      </c>
      <c r="BM113" s="9">
        <v>105148351</v>
      </c>
      <c r="BN113" s="9">
        <v>344469.15</v>
      </c>
      <c r="BO113" s="9">
        <v>4126644</v>
      </c>
      <c r="BP113" s="9">
        <v>0</v>
      </c>
      <c r="BQ113" s="9">
        <v>0</v>
      </c>
      <c r="BR113" s="9">
        <v>-59688</v>
      </c>
      <c r="BS113" s="9">
        <v>-13</v>
      </c>
      <c r="BT113" s="9">
        <v>0</v>
      </c>
      <c r="BU113" s="9">
        <v>4066943</v>
      </c>
      <c r="BV113" s="9">
        <v>155595</v>
      </c>
      <c r="BW113" s="9">
        <v>0</v>
      </c>
      <c r="BX113" s="9">
        <v>-2251</v>
      </c>
      <c r="BY113" s="9">
        <v>0</v>
      </c>
      <c r="BZ113" s="9">
        <v>153344</v>
      </c>
      <c r="CA113" s="9">
        <v>0</v>
      </c>
      <c r="CB113" s="9">
        <v>4220287</v>
      </c>
      <c r="CC113" s="9">
        <v>0</v>
      </c>
      <c r="CD113" s="9">
        <v>4220287</v>
      </c>
      <c r="CE113" s="9">
        <v>657</v>
      </c>
      <c r="CF113" s="9">
        <v>0</v>
      </c>
      <c r="CG113" s="9">
        <v>657</v>
      </c>
      <c r="CH113" s="9">
        <v>6834475.79</v>
      </c>
      <c r="CI113" s="9">
        <v>721540.21</v>
      </c>
      <c r="CJ113" s="9">
        <v>0</v>
      </c>
      <c r="CK113" s="9">
        <v>7556016</v>
      </c>
      <c r="CL113" s="9">
        <v>11500.79</v>
      </c>
      <c r="CM113" s="9"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6281.04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4758042.95</v>
      </c>
      <c r="DB113" s="9">
        <v>0</v>
      </c>
      <c r="DC113" s="9">
        <v>0</v>
      </c>
      <c r="DD113" s="9">
        <v>0</v>
      </c>
      <c r="DE113" s="9">
        <v>0</v>
      </c>
      <c r="DF113" s="9">
        <v>4758042.95</v>
      </c>
      <c r="DG113" s="9">
        <v>4282238.655</v>
      </c>
      <c r="DH113" s="9">
        <v>0</v>
      </c>
      <c r="DI113" s="9">
        <v>4282238.655</v>
      </c>
      <c r="DJ113" s="9">
        <v>155595</v>
      </c>
      <c r="DK113" s="9">
        <v>155595</v>
      </c>
      <c r="DL113" s="9">
        <v>0</v>
      </c>
      <c r="DM113" s="9">
        <v>-2251</v>
      </c>
      <c r="DN113" s="9">
        <v>0</v>
      </c>
      <c r="DO113" s="9">
        <v>153344</v>
      </c>
    </row>
    <row r="114" spans="1:119" ht="15">
      <c r="A114" s="9">
        <v>1855</v>
      </c>
      <c r="B114" s="9" t="s">
        <v>268</v>
      </c>
      <c r="C114" s="9">
        <v>530</v>
      </c>
      <c r="D114" s="9">
        <v>528</v>
      </c>
      <c r="E114" s="9">
        <v>1058</v>
      </c>
      <c r="F114" s="9">
        <v>529</v>
      </c>
      <c r="G114" s="9">
        <v>10</v>
      </c>
      <c r="H114" s="9">
        <v>0</v>
      </c>
      <c r="I114" s="9">
        <v>539</v>
      </c>
      <c r="J114" s="9">
        <v>6931303</v>
      </c>
      <c r="K114" s="9">
        <v>4803722</v>
      </c>
      <c r="L114" s="9">
        <v>1166705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960876</v>
      </c>
      <c r="S114" s="9">
        <v>7201210</v>
      </c>
      <c r="T114" s="9">
        <v>0</v>
      </c>
      <c r="U114" s="9">
        <v>0</v>
      </c>
      <c r="V114" s="9">
        <v>0</v>
      </c>
      <c r="W114" s="9">
        <v>7201210</v>
      </c>
      <c r="X114" s="9">
        <v>960876</v>
      </c>
      <c r="Y114" s="9">
        <v>0</v>
      </c>
      <c r="Z114" s="9">
        <v>6240334</v>
      </c>
      <c r="AA114" s="9">
        <v>356680</v>
      </c>
      <c r="AB114" s="9">
        <v>0</v>
      </c>
      <c r="AC114" s="9">
        <v>356680</v>
      </c>
      <c r="AD114" s="9">
        <v>0</v>
      </c>
      <c r="AE114" s="9">
        <v>0</v>
      </c>
      <c r="AF114" s="9">
        <v>0</v>
      </c>
      <c r="AG114" s="9">
        <v>356680</v>
      </c>
      <c r="AH114" s="9">
        <v>0</v>
      </c>
      <c r="AI114" s="9">
        <v>0</v>
      </c>
      <c r="AJ114" s="9">
        <v>0</v>
      </c>
      <c r="AK114" s="9">
        <v>356680</v>
      </c>
      <c r="AL114" s="9">
        <v>6597014</v>
      </c>
      <c r="AM114" s="9">
        <v>0</v>
      </c>
      <c r="AN114" s="9">
        <v>0</v>
      </c>
      <c r="AO114" s="9">
        <v>6597014</v>
      </c>
      <c r="AP114" s="9">
        <v>6597014</v>
      </c>
      <c r="AQ114" s="9">
        <v>1000</v>
      </c>
      <c r="AR114" s="9">
        <v>539000</v>
      </c>
      <c r="AS114" s="9">
        <v>539000</v>
      </c>
      <c r="AT114" s="9">
        <v>9653</v>
      </c>
      <c r="AU114" s="9">
        <v>5202967</v>
      </c>
      <c r="AV114" s="9">
        <v>4663967</v>
      </c>
      <c r="AW114" s="9">
        <v>1394047</v>
      </c>
      <c r="AX114" s="9">
        <v>1095253</v>
      </c>
      <c r="AY114" s="9">
        <v>590341100</v>
      </c>
      <c r="AZ114" s="9">
        <v>1930000</v>
      </c>
      <c r="BA114" s="9">
        <v>1040270000</v>
      </c>
      <c r="BB114" s="9">
        <v>0.00051813</v>
      </c>
      <c r="BC114" s="9">
        <v>449928900</v>
      </c>
      <c r="BD114" s="9">
        <v>233121.66</v>
      </c>
      <c r="BE114" s="9">
        <v>948135</v>
      </c>
      <c r="BF114" s="9">
        <v>511044765</v>
      </c>
      <c r="BG114" s="9">
        <v>0.00912634</v>
      </c>
      <c r="BH114" s="9">
        <v>-79296335</v>
      </c>
      <c r="BI114" s="9">
        <v>-723685.31</v>
      </c>
      <c r="BJ114" s="9">
        <v>564032</v>
      </c>
      <c r="BK114" s="9">
        <v>304013248</v>
      </c>
      <c r="BL114" s="9">
        <v>0.00458548</v>
      </c>
      <c r="BM114" s="9">
        <v>-286327852</v>
      </c>
      <c r="BN114" s="9">
        <v>-1312950.64</v>
      </c>
      <c r="BO114" s="9">
        <v>233122</v>
      </c>
      <c r="BP114" s="9">
        <v>0</v>
      </c>
      <c r="BQ114" s="9">
        <v>0</v>
      </c>
      <c r="BR114" s="9">
        <v>-3372</v>
      </c>
      <c r="BS114" s="9">
        <v>0</v>
      </c>
      <c r="BT114" s="9">
        <v>0</v>
      </c>
      <c r="BU114" s="9">
        <v>229750</v>
      </c>
      <c r="BV114" s="9">
        <v>830797</v>
      </c>
      <c r="BW114" s="9">
        <v>0</v>
      </c>
      <c r="BX114" s="9">
        <v>-12017</v>
      </c>
      <c r="BY114" s="9">
        <v>0</v>
      </c>
      <c r="BZ114" s="9">
        <v>818780</v>
      </c>
      <c r="CA114" s="9">
        <v>0</v>
      </c>
      <c r="CB114" s="9">
        <v>1048530</v>
      </c>
      <c r="CC114" s="9">
        <v>0</v>
      </c>
      <c r="CD114" s="9">
        <v>1048530</v>
      </c>
      <c r="CE114" s="9">
        <v>539</v>
      </c>
      <c r="CF114" s="9">
        <v>0</v>
      </c>
      <c r="CG114" s="9">
        <v>539</v>
      </c>
      <c r="CH114" s="9">
        <v>6240334</v>
      </c>
      <c r="CI114" s="9">
        <v>356680</v>
      </c>
      <c r="CJ114" s="9">
        <v>0</v>
      </c>
      <c r="CK114" s="9">
        <v>6597014</v>
      </c>
      <c r="CL114" s="9">
        <v>12239.36</v>
      </c>
      <c r="CM114" s="9"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432.51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233266.32</v>
      </c>
      <c r="DB114" s="9">
        <v>948865.49</v>
      </c>
      <c r="DC114" s="9">
        <v>0</v>
      </c>
      <c r="DD114" s="9">
        <v>0</v>
      </c>
      <c r="DE114" s="9">
        <v>0</v>
      </c>
      <c r="DF114" s="9">
        <v>1182131.81</v>
      </c>
      <c r="DG114" s="9">
        <v>1063918.6290000002</v>
      </c>
      <c r="DH114" s="9">
        <v>0</v>
      </c>
      <c r="DI114" s="9">
        <v>1063918.6290000002</v>
      </c>
      <c r="DJ114" s="9">
        <v>830797</v>
      </c>
      <c r="DK114" s="9">
        <v>830797</v>
      </c>
      <c r="DL114" s="9">
        <v>0</v>
      </c>
      <c r="DM114" s="9">
        <v>-12017</v>
      </c>
      <c r="DN114" s="9">
        <v>0</v>
      </c>
      <c r="DO114" s="9">
        <v>818780</v>
      </c>
    </row>
    <row r="115" spans="1:119" ht="15">
      <c r="A115" s="9">
        <v>1862</v>
      </c>
      <c r="B115" s="9" t="s">
        <v>269</v>
      </c>
      <c r="C115" s="9">
        <v>7139</v>
      </c>
      <c r="D115" s="9">
        <v>7109</v>
      </c>
      <c r="E115" s="9">
        <v>14248</v>
      </c>
      <c r="F115" s="9">
        <v>7124</v>
      </c>
      <c r="G115" s="9">
        <v>126</v>
      </c>
      <c r="H115" s="9">
        <v>1</v>
      </c>
      <c r="I115" s="9">
        <v>7251</v>
      </c>
      <c r="J115" s="9">
        <v>76523257</v>
      </c>
      <c r="K115" s="9">
        <v>25782018</v>
      </c>
      <c r="L115" s="9">
        <v>41377533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9363706</v>
      </c>
      <c r="S115" s="9">
        <v>75949378</v>
      </c>
      <c r="T115" s="9">
        <v>663496</v>
      </c>
      <c r="U115" s="9">
        <v>0</v>
      </c>
      <c r="V115" s="9">
        <v>15000</v>
      </c>
      <c r="W115" s="9">
        <v>75270882</v>
      </c>
      <c r="X115" s="9">
        <v>9363706</v>
      </c>
      <c r="Y115" s="9">
        <v>0</v>
      </c>
      <c r="Z115" s="9">
        <v>65907176</v>
      </c>
      <c r="AA115" s="9">
        <v>5766004</v>
      </c>
      <c r="AB115" s="9">
        <v>663496</v>
      </c>
      <c r="AC115" s="9">
        <v>5097508</v>
      </c>
      <c r="AD115" s="9">
        <v>0</v>
      </c>
      <c r="AE115" s="9">
        <v>0</v>
      </c>
      <c r="AF115" s="9">
        <v>5000</v>
      </c>
      <c r="AG115" s="9">
        <v>5839446.88</v>
      </c>
      <c r="AH115" s="9">
        <v>0</v>
      </c>
      <c r="AI115" s="9">
        <v>0</v>
      </c>
      <c r="AJ115" s="9">
        <v>0</v>
      </c>
      <c r="AK115" s="9">
        <v>5834446.88</v>
      </c>
      <c r="AL115" s="9">
        <v>71741622.88</v>
      </c>
      <c r="AM115" s="9">
        <v>0</v>
      </c>
      <c r="AN115" s="9">
        <v>0</v>
      </c>
      <c r="AO115" s="9">
        <v>71741622.88</v>
      </c>
      <c r="AP115" s="9">
        <v>71741622.88</v>
      </c>
      <c r="AQ115" s="9">
        <v>1000</v>
      </c>
      <c r="AR115" s="9">
        <v>7251000</v>
      </c>
      <c r="AS115" s="9">
        <v>7251000</v>
      </c>
      <c r="AT115" s="9">
        <v>9653</v>
      </c>
      <c r="AU115" s="9">
        <v>69993903</v>
      </c>
      <c r="AV115" s="9">
        <v>62742903</v>
      </c>
      <c r="AW115" s="9">
        <v>1747719.8799999952</v>
      </c>
      <c r="AX115" s="9">
        <v>486328</v>
      </c>
      <c r="AY115" s="9">
        <v>3526363039</v>
      </c>
      <c r="AZ115" s="9">
        <v>1930000</v>
      </c>
      <c r="BA115" s="9">
        <v>13994430000</v>
      </c>
      <c r="BB115" s="9">
        <v>0.00051813</v>
      </c>
      <c r="BC115" s="9">
        <v>10468066961</v>
      </c>
      <c r="BD115" s="9">
        <v>5423819.53</v>
      </c>
      <c r="BE115" s="9">
        <v>948135</v>
      </c>
      <c r="BF115" s="9">
        <v>6874926885</v>
      </c>
      <c r="BG115" s="9">
        <v>0.00912634</v>
      </c>
      <c r="BH115" s="9">
        <v>3348563846</v>
      </c>
      <c r="BI115" s="9">
        <v>30560132.17</v>
      </c>
      <c r="BJ115" s="9">
        <v>564032</v>
      </c>
      <c r="BK115" s="9">
        <v>4089796032</v>
      </c>
      <c r="BL115" s="9">
        <v>0.00042734</v>
      </c>
      <c r="BM115" s="9">
        <v>563432993</v>
      </c>
      <c r="BN115" s="9">
        <v>240777.46</v>
      </c>
      <c r="BO115" s="9">
        <v>36224729</v>
      </c>
      <c r="BP115" s="9">
        <v>0</v>
      </c>
      <c r="BQ115" s="9">
        <v>0</v>
      </c>
      <c r="BR115" s="9">
        <v>-523956</v>
      </c>
      <c r="BS115" s="9">
        <v>-172</v>
      </c>
      <c r="BT115" s="9">
        <v>0</v>
      </c>
      <c r="BU115" s="9">
        <v>35700601</v>
      </c>
      <c r="BV115" s="9">
        <v>1506550</v>
      </c>
      <c r="BW115" s="9">
        <v>0</v>
      </c>
      <c r="BX115" s="9">
        <v>-21791</v>
      </c>
      <c r="BY115" s="9">
        <v>0</v>
      </c>
      <c r="BZ115" s="9">
        <v>1484759</v>
      </c>
      <c r="CA115" s="9">
        <v>2</v>
      </c>
      <c r="CB115" s="9">
        <v>37185362</v>
      </c>
      <c r="CC115" s="9">
        <v>0</v>
      </c>
      <c r="CD115" s="9">
        <v>37185362</v>
      </c>
      <c r="CE115" s="9">
        <v>7251</v>
      </c>
      <c r="CF115" s="9">
        <v>0</v>
      </c>
      <c r="CG115" s="9">
        <v>7251</v>
      </c>
      <c r="CH115" s="9">
        <v>65907176</v>
      </c>
      <c r="CI115" s="9">
        <v>5834446.88</v>
      </c>
      <c r="CJ115" s="9">
        <v>0</v>
      </c>
      <c r="CK115" s="9">
        <v>71741622.88</v>
      </c>
      <c r="CL115" s="9">
        <v>9894.03</v>
      </c>
      <c r="CM115" s="9"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4995.83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41923643.16</v>
      </c>
      <c r="DB115" s="9">
        <v>0</v>
      </c>
      <c r="DC115" s="9">
        <v>0</v>
      </c>
      <c r="DD115" s="9">
        <v>0</v>
      </c>
      <c r="DE115" s="9">
        <v>0</v>
      </c>
      <c r="DF115" s="9">
        <v>41923643.16</v>
      </c>
      <c r="DG115" s="9">
        <v>37731278.844</v>
      </c>
      <c r="DH115" s="9">
        <v>0</v>
      </c>
      <c r="DI115" s="9">
        <v>37731278.844</v>
      </c>
      <c r="DJ115" s="9">
        <v>1506550</v>
      </c>
      <c r="DK115" s="9">
        <v>1506550</v>
      </c>
      <c r="DL115" s="9">
        <v>0</v>
      </c>
      <c r="DM115" s="9">
        <v>-21791</v>
      </c>
      <c r="DN115" s="9">
        <v>0</v>
      </c>
      <c r="DO115" s="9">
        <v>1484759</v>
      </c>
    </row>
    <row r="116" spans="1:119" ht="15">
      <c r="A116" s="9">
        <v>1870</v>
      </c>
      <c r="B116" s="9" t="s">
        <v>270</v>
      </c>
      <c r="C116" s="9">
        <v>238</v>
      </c>
      <c r="D116" s="9">
        <v>244</v>
      </c>
      <c r="E116" s="9">
        <v>482</v>
      </c>
      <c r="F116" s="9">
        <v>241</v>
      </c>
      <c r="G116" s="9">
        <v>0</v>
      </c>
      <c r="H116" s="9">
        <v>0</v>
      </c>
      <c r="I116" s="9">
        <v>241</v>
      </c>
      <c r="J116" s="9">
        <v>3401310</v>
      </c>
      <c r="K116" s="9">
        <v>2939722</v>
      </c>
      <c r="L116" s="9">
        <v>16655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444933</v>
      </c>
      <c r="S116" s="9">
        <v>3401310</v>
      </c>
      <c r="T116" s="9">
        <v>40430.34</v>
      </c>
      <c r="U116" s="9">
        <v>0</v>
      </c>
      <c r="V116" s="9">
        <v>0</v>
      </c>
      <c r="W116" s="9">
        <v>3360879.66</v>
      </c>
      <c r="X116" s="9">
        <v>444933</v>
      </c>
      <c r="Y116" s="9">
        <v>0</v>
      </c>
      <c r="Z116" s="9">
        <v>2915946.66</v>
      </c>
      <c r="AA116" s="9">
        <v>394023.34</v>
      </c>
      <c r="AB116" s="9">
        <v>40430.34</v>
      </c>
      <c r="AC116" s="9">
        <v>353593</v>
      </c>
      <c r="AD116" s="9">
        <v>0</v>
      </c>
      <c r="AE116" s="9">
        <v>0</v>
      </c>
      <c r="AF116" s="9">
        <v>0</v>
      </c>
      <c r="AG116" s="9">
        <v>384557.84</v>
      </c>
      <c r="AH116" s="9">
        <v>0</v>
      </c>
      <c r="AI116" s="9">
        <v>0</v>
      </c>
      <c r="AJ116" s="9">
        <v>0</v>
      </c>
      <c r="AK116" s="9">
        <v>384557.84</v>
      </c>
      <c r="AL116" s="9">
        <v>3300504.5</v>
      </c>
      <c r="AM116" s="9">
        <v>0</v>
      </c>
      <c r="AN116" s="9">
        <v>0</v>
      </c>
      <c r="AO116" s="9">
        <v>3300504.5</v>
      </c>
      <c r="AP116" s="9">
        <v>3300504.5</v>
      </c>
      <c r="AQ116" s="9">
        <v>1000</v>
      </c>
      <c r="AR116" s="9">
        <v>241000</v>
      </c>
      <c r="AS116" s="9">
        <v>241000</v>
      </c>
      <c r="AT116" s="9">
        <v>9653</v>
      </c>
      <c r="AU116" s="9">
        <v>2326373</v>
      </c>
      <c r="AV116" s="9">
        <v>2085373</v>
      </c>
      <c r="AW116" s="9">
        <v>974131.5</v>
      </c>
      <c r="AX116" s="9">
        <v>5327905</v>
      </c>
      <c r="AY116" s="9">
        <v>1284024994</v>
      </c>
      <c r="AZ116" s="9">
        <v>2895000</v>
      </c>
      <c r="BA116" s="9">
        <v>697695000</v>
      </c>
      <c r="BB116" s="9">
        <v>0.00034542</v>
      </c>
      <c r="BC116" s="9">
        <v>-586329994</v>
      </c>
      <c r="BD116" s="9">
        <v>0</v>
      </c>
      <c r="BE116" s="9">
        <v>1422202</v>
      </c>
      <c r="BF116" s="9">
        <v>342750682</v>
      </c>
      <c r="BG116" s="9">
        <v>0.00608423</v>
      </c>
      <c r="BH116" s="9">
        <v>-941274312</v>
      </c>
      <c r="BI116" s="9">
        <v>-5726929.41</v>
      </c>
      <c r="BJ116" s="9">
        <v>846048</v>
      </c>
      <c r="BK116" s="9">
        <v>203897568</v>
      </c>
      <c r="BL116" s="9">
        <v>0.00477755</v>
      </c>
      <c r="BM116" s="9">
        <v>-1080127426</v>
      </c>
      <c r="BN116" s="9">
        <v>-5160362.78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15188</v>
      </c>
      <c r="BW116" s="9">
        <v>0</v>
      </c>
      <c r="BX116" s="9">
        <v>-220</v>
      </c>
      <c r="BY116" s="9">
        <v>0</v>
      </c>
      <c r="BZ116" s="9">
        <v>14968</v>
      </c>
      <c r="CA116" s="9">
        <v>0</v>
      </c>
      <c r="CB116" s="9">
        <v>14968</v>
      </c>
      <c r="CC116" s="9">
        <v>0</v>
      </c>
      <c r="CD116" s="9">
        <v>14968</v>
      </c>
      <c r="CE116" s="9">
        <v>241</v>
      </c>
      <c r="CF116" s="9">
        <v>0</v>
      </c>
      <c r="CG116" s="9">
        <v>241</v>
      </c>
      <c r="CH116" s="9">
        <v>2915946.66</v>
      </c>
      <c r="CI116" s="9">
        <v>384557.84</v>
      </c>
      <c r="CJ116" s="9">
        <v>0</v>
      </c>
      <c r="CK116" s="9">
        <v>3300504.5</v>
      </c>
      <c r="CL116" s="9">
        <v>13695.04</v>
      </c>
      <c r="CM116" s="9"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16875.75</v>
      </c>
      <c r="DC116" s="9">
        <v>0</v>
      </c>
      <c r="DD116" s="9">
        <v>0</v>
      </c>
      <c r="DE116" s="9">
        <v>0</v>
      </c>
      <c r="DF116" s="9">
        <v>16875.75</v>
      </c>
      <c r="DG116" s="9">
        <v>15188.175000000001</v>
      </c>
      <c r="DH116" s="9">
        <v>0</v>
      </c>
      <c r="DI116" s="9">
        <v>15188.175000000001</v>
      </c>
      <c r="DJ116" s="9">
        <v>15188</v>
      </c>
      <c r="DK116" s="9">
        <v>15188</v>
      </c>
      <c r="DL116" s="9">
        <v>0</v>
      </c>
      <c r="DM116" s="9">
        <v>-220</v>
      </c>
      <c r="DN116" s="9">
        <v>0</v>
      </c>
      <c r="DO116" s="9">
        <v>14968</v>
      </c>
    </row>
    <row r="117" spans="1:119" ht="15">
      <c r="A117" s="9">
        <v>1883</v>
      </c>
      <c r="B117" s="9" t="s">
        <v>271</v>
      </c>
      <c r="C117" s="9">
        <v>2760</v>
      </c>
      <c r="D117" s="9">
        <v>2763</v>
      </c>
      <c r="E117" s="9">
        <v>5523</v>
      </c>
      <c r="F117" s="9">
        <v>2762</v>
      </c>
      <c r="G117" s="9">
        <v>96</v>
      </c>
      <c r="H117" s="9">
        <v>0</v>
      </c>
      <c r="I117" s="9">
        <v>2858</v>
      </c>
      <c r="J117" s="9">
        <v>30543611</v>
      </c>
      <c r="K117" s="9">
        <v>12677238</v>
      </c>
      <c r="L117" s="9">
        <v>15530744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2335629</v>
      </c>
      <c r="S117" s="9">
        <v>32943425</v>
      </c>
      <c r="T117" s="9">
        <v>3059007</v>
      </c>
      <c r="U117" s="9">
        <v>0</v>
      </c>
      <c r="V117" s="9">
        <v>5300</v>
      </c>
      <c r="W117" s="9">
        <v>29879118</v>
      </c>
      <c r="X117" s="9">
        <v>2335629</v>
      </c>
      <c r="Y117" s="9">
        <v>0</v>
      </c>
      <c r="Z117" s="9">
        <v>27543489</v>
      </c>
      <c r="AA117" s="9">
        <v>5610524</v>
      </c>
      <c r="AB117" s="9">
        <v>3059007</v>
      </c>
      <c r="AC117" s="9">
        <v>2548517</v>
      </c>
      <c r="AD117" s="9">
        <v>0</v>
      </c>
      <c r="AE117" s="9">
        <v>0</v>
      </c>
      <c r="AF117" s="9">
        <v>3000</v>
      </c>
      <c r="AG117" s="9">
        <v>5644973</v>
      </c>
      <c r="AH117" s="9">
        <v>0</v>
      </c>
      <c r="AI117" s="9">
        <v>4396.77</v>
      </c>
      <c r="AJ117" s="9">
        <v>0</v>
      </c>
      <c r="AK117" s="9">
        <v>5637576.23</v>
      </c>
      <c r="AL117" s="9">
        <v>33181065.23</v>
      </c>
      <c r="AM117" s="9">
        <v>0</v>
      </c>
      <c r="AN117" s="9">
        <v>0</v>
      </c>
      <c r="AO117" s="9">
        <v>33181065.23</v>
      </c>
      <c r="AP117" s="9">
        <v>33181065.23</v>
      </c>
      <c r="AQ117" s="9">
        <v>1000</v>
      </c>
      <c r="AR117" s="9">
        <v>2858000</v>
      </c>
      <c r="AS117" s="9">
        <v>2858000</v>
      </c>
      <c r="AT117" s="9">
        <v>9653</v>
      </c>
      <c r="AU117" s="9">
        <v>27588274</v>
      </c>
      <c r="AV117" s="9">
        <v>24730274</v>
      </c>
      <c r="AW117" s="9">
        <v>5592791.23</v>
      </c>
      <c r="AX117" s="9">
        <v>499816</v>
      </c>
      <c r="AY117" s="9">
        <v>1428475472</v>
      </c>
      <c r="AZ117" s="9">
        <v>1930000</v>
      </c>
      <c r="BA117" s="9">
        <v>5515940000</v>
      </c>
      <c r="BB117" s="9">
        <v>0.00051813</v>
      </c>
      <c r="BC117" s="9">
        <v>4087464528</v>
      </c>
      <c r="BD117" s="9">
        <v>2117838</v>
      </c>
      <c r="BE117" s="9">
        <v>948135</v>
      </c>
      <c r="BF117" s="9">
        <v>2709769830</v>
      </c>
      <c r="BG117" s="9">
        <v>0.00912634</v>
      </c>
      <c r="BH117" s="9">
        <v>1281294358</v>
      </c>
      <c r="BI117" s="9">
        <v>11693527.95</v>
      </c>
      <c r="BJ117" s="9">
        <v>564032</v>
      </c>
      <c r="BK117" s="9">
        <v>1612003456</v>
      </c>
      <c r="BL117" s="9">
        <v>0.00346947</v>
      </c>
      <c r="BM117" s="9">
        <v>183527984</v>
      </c>
      <c r="BN117" s="9">
        <v>636744.83</v>
      </c>
      <c r="BO117" s="9">
        <v>14448111</v>
      </c>
      <c r="BP117" s="9">
        <v>0</v>
      </c>
      <c r="BQ117" s="9">
        <v>0</v>
      </c>
      <c r="BR117" s="9">
        <v>-208978</v>
      </c>
      <c r="BS117" s="9">
        <v>-71</v>
      </c>
      <c r="BT117" s="9">
        <v>0</v>
      </c>
      <c r="BU117" s="9">
        <v>14239062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1</v>
      </c>
      <c r="CB117" s="9">
        <v>14239063</v>
      </c>
      <c r="CC117" s="9">
        <v>0</v>
      </c>
      <c r="CD117" s="9">
        <v>14239063</v>
      </c>
      <c r="CE117" s="9">
        <v>2858</v>
      </c>
      <c r="CF117" s="9">
        <v>0</v>
      </c>
      <c r="CG117" s="9">
        <v>2858</v>
      </c>
      <c r="CH117" s="9">
        <v>27543489</v>
      </c>
      <c r="CI117" s="9">
        <v>5637576.23</v>
      </c>
      <c r="CJ117" s="9">
        <v>0</v>
      </c>
      <c r="CK117" s="9">
        <v>33181065.23</v>
      </c>
      <c r="CL117" s="9">
        <v>11609.89</v>
      </c>
      <c r="CM117" s="9"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5055.32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15735675.55</v>
      </c>
      <c r="DB117" s="9">
        <v>0</v>
      </c>
      <c r="DC117" s="9">
        <v>0</v>
      </c>
      <c r="DD117" s="9">
        <v>0</v>
      </c>
      <c r="DE117" s="9">
        <v>9880</v>
      </c>
      <c r="DF117" s="9">
        <v>15725795.55</v>
      </c>
      <c r="DG117" s="9">
        <v>14153215.995000001</v>
      </c>
      <c r="DH117" s="9">
        <v>0</v>
      </c>
      <c r="DI117" s="9">
        <v>14448110.78</v>
      </c>
      <c r="DJ117" s="9">
        <v>0</v>
      </c>
      <c r="DK117" s="9">
        <v>0</v>
      </c>
      <c r="DL117" s="9">
        <v>0</v>
      </c>
      <c r="DM117" s="9">
        <v>0</v>
      </c>
      <c r="DN117" s="9">
        <v>0</v>
      </c>
      <c r="DO117" s="9">
        <v>0</v>
      </c>
    </row>
    <row r="118" spans="1:119" ht="15">
      <c r="A118" s="9">
        <v>1890</v>
      </c>
      <c r="B118" s="9" t="s">
        <v>272</v>
      </c>
      <c r="C118" s="9">
        <v>742.85</v>
      </c>
      <c r="D118" s="9">
        <v>748.85</v>
      </c>
      <c r="E118" s="9">
        <v>1491.7</v>
      </c>
      <c r="F118" s="9">
        <v>746</v>
      </c>
      <c r="G118" s="9">
        <v>5</v>
      </c>
      <c r="H118" s="9">
        <v>0</v>
      </c>
      <c r="I118" s="9">
        <v>751</v>
      </c>
      <c r="J118" s="9">
        <v>11561065</v>
      </c>
      <c r="K118" s="9">
        <v>8749997</v>
      </c>
      <c r="L118" s="9">
        <v>325592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2485476</v>
      </c>
      <c r="S118" s="9">
        <v>11910917</v>
      </c>
      <c r="T118" s="9">
        <v>190574</v>
      </c>
      <c r="U118" s="9">
        <v>0</v>
      </c>
      <c r="V118" s="9">
        <v>0</v>
      </c>
      <c r="W118" s="9">
        <v>11720343</v>
      </c>
      <c r="X118" s="9">
        <v>2485476</v>
      </c>
      <c r="Y118" s="9">
        <v>0</v>
      </c>
      <c r="Z118" s="9">
        <v>9234867</v>
      </c>
      <c r="AA118" s="9">
        <v>2674958</v>
      </c>
      <c r="AB118" s="9">
        <v>190574</v>
      </c>
      <c r="AC118" s="9">
        <v>814384</v>
      </c>
      <c r="AD118" s="9">
        <v>0</v>
      </c>
      <c r="AE118" s="9">
        <v>1670000</v>
      </c>
      <c r="AF118" s="9">
        <v>0</v>
      </c>
      <c r="AG118" s="9">
        <v>2674958</v>
      </c>
      <c r="AH118" s="9">
        <v>0</v>
      </c>
      <c r="AI118" s="9">
        <v>1680686.75</v>
      </c>
      <c r="AJ118" s="9">
        <v>0</v>
      </c>
      <c r="AK118" s="9">
        <v>994271.25</v>
      </c>
      <c r="AL118" s="9">
        <v>10229138.25</v>
      </c>
      <c r="AM118" s="9">
        <v>0</v>
      </c>
      <c r="AN118" s="9">
        <v>0</v>
      </c>
      <c r="AO118" s="9">
        <v>10229138.25</v>
      </c>
      <c r="AP118" s="9">
        <v>10229138.25</v>
      </c>
      <c r="AQ118" s="9">
        <v>1000</v>
      </c>
      <c r="AR118" s="9">
        <v>751000</v>
      </c>
      <c r="AS118" s="9">
        <v>751000</v>
      </c>
      <c r="AT118" s="9">
        <v>9653</v>
      </c>
      <c r="AU118" s="9">
        <v>7249403</v>
      </c>
      <c r="AV118" s="9">
        <v>6498403</v>
      </c>
      <c r="AW118" s="9">
        <v>2979735.25</v>
      </c>
      <c r="AX118" s="9">
        <v>1566888</v>
      </c>
      <c r="AY118" s="9">
        <v>1176733071</v>
      </c>
      <c r="AZ118" s="9">
        <v>2895000</v>
      </c>
      <c r="BA118" s="9">
        <v>2174145000</v>
      </c>
      <c r="BB118" s="9">
        <v>0.00034542</v>
      </c>
      <c r="BC118" s="9">
        <v>997411929</v>
      </c>
      <c r="BD118" s="9">
        <v>344526.03</v>
      </c>
      <c r="BE118" s="9">
        <v>1422202</v>
      </c>
      <c r="BF118" s="9">
        <v>1068073702</v>
      </c>
      <c r="BG118" s="9">
        <v>0.00608423</v>
      </c>
      <c r="BH118" s="9">
        <v>-108659369</v>
      </c>
      <c r="BI118" s="9">
        <v>-661108.59</v>
      </c>
      <c r="BJ118" s="9">
        <v>846048</v>
      </c>
      <c r="BK118" s="9">
        <v>635382048</v>
      </c>
      <c r="BL118" s="9">
        <v>0.00468967</v>
      </c>
      <c r="BM118" s="9">
        <v>-541351023</v>
      </c>
      <c r="BN118" s="9">
        <v>-2538757.65</v>
      </c>
      <c r="BO118" s="9">
        <v>344526</v>
      </c>
      <c r="BP118" s="9">
        <v>0</v>
      </c>
      <c r="BQ118" s="9">
        <v>0</v>
      </c>
      <c r="BR118" s="9">
        <v>-4983</v>
      </c>
      <c r="BS118" s="9">
        <v>0</v>
      </c>
      <c r="BT118" s="9">
        <v>0</v>
      </c>
      <c r="BU118" s="9">
        <v>339543</v>
      </c>
      <c r="BV118" s="9">
        <v>1246594</v>
      </c>
      <c r="BW118" s="9">
        <v>0</v>
      </c>
      <c r="BX118" s="9">
        <v>-18031</v>
      </c>
      <c r="BY118" s="9">
        <v>0</v>
      </c>
      <c r="BZ118" s="9">
        <v>1228563</v>
      </c>
      <c r="CA118" s="9">
        <v>0</v>
      </c>
      <c r="CB118" s="9">
        <v>1568106</v>
      </c>
      <c r="CC118" s="9">
        <v>0</v>
      </c>
      <c r="CD118" s="9">
        <v>1568106</v>
      </c>
      <c r="CE118" s="9">
        <v>751</v>
      </c>
      <c r="CF118" s="9">
        <v>92.51</v>
      </c>
      <c r="CG118" s="9">
        <v>843.51</v>
      </c>
      <c r="CH118" s="9">
        <v>9234867</v>
      </c>
      <c r="CI118" s="9">
        <v>994271.25</v>
      </c>
      <c r="CJ118" s="9">
        <v>1137362</v>
      </c>
      <c r="CK118" s="9">
        <v>11366500.25</v>
      </c>
      <c r="CL118" s="9">
        <v>13475.24</v>
      </c>
      <c r="CM118" s="9">
        <v>1246594</v>
      </c>
      <c r="CN118" s="9">
        <v>1246594</v>
      </c>
      <c r="CO118" s="9">
        <v>0</v>
      </c>
      <c r="CP118" s="9">
        <v>-18031</v>
      </c>
      <c r="CQ118" s="9">
        <v>0</v>
      </c>
      <c r="CR118" s="9">
        <v>1228563</v>
      </c>
      <c r="CS118" s="9">
        <v>458.76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330754.28</v>
      </c>
      <c r="DB118" s="9">
        <v>0</v>
      </c>
      <c r="DC118" s="9">
        <v>1151542.93</v>
      </c>
      <c r="DD118" s="9">
        <v>0</v>
      </c>
      <c r="DE118" s="9">
        <v>0</v>
      </c>
      <c r="DF118" s="9">
        <v>1482297.21</v>
      </c>
      <c r="DG118" s="9">
        <v>1334067.489</v>
      </c>
      <c r="DH118" s="9">
        <v>1246594.45</v>
      </c>
      <c r="DI118" s="9">
        <v>1591120.48</v>
      </c>
      <c r="DJ118" s="9">
        <v>0</v>
      </c>
      <c r="DK118" s="9">
        <v>0</v>
      </c>
      <c r="DL118" s="9">
        <v>0</v>
      </c>
      <c r="DM118" s="9">
        <v>0</v>
      </c>
      <c r="DN118" s="9">
        <v>0</v>
      </c>
      <c r="DO118" s="9">
        <v>0</v>
      </c>
    </row>
    <row r="119" spans="1:119" ht="15">
      <c r="A119" s="9">
        <v>1900</v>
      </c>
      <c r="B119" s="9" t="s">
        <v>273</v>
      </c>
      <c r="C119" s="9">
        <v>3900.35</v>
      </c>
      <c r="D119" s="9">
        <v>3906.1</v>
      </c>
      <c r="E119" s="9">
        <v>7806.45</v>
      </c>
      <c r="F119" s="9">
        <v>3903</v>
      </c>
      <c r="G119" s="9">
        <v>57</v>
      </c>
      <c r="H119" s="9">
        <v>0</v>
      </c>
      <c r="I119" s="9">
        <v>3960</v>
      </c>
      <c r="J119" s="9">
        <v>48588689</v>
      </c>
      <c r="K119" s="9">
        <v>28795875</v>
      </c>
      <c r="L119" s="9">
        <v>14249162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5543652</v>
      </c>
      <c r="S119" s="9">
        <v>49088387</v>
      </c>
      <c r="T119" s="9">
        <v>0</v>
      </c>
      <c r="U119" s="9">
        <v>0</v>
      </c>
      <c r="V119" s="9">
        <v>14000</v>
      </c>
      <c r="W119" s="9">
        <v>49074387</v>
      </c>
      <c r="X119" s="9">
        <v>5543652</v>
      </c>
      <c r="Y119" s="9">
        <v>0</v>
      </c>
      <c r="Z119" s="9">
        <v>43530735</v>
      </c>
      <c r="AA119" s="9">
        <v>2369476</v>
      </c>
      <c r="AB119" s="9">
        <v>0</v>
      </c>
      <c r="AC119" s="9">
        <v>2369476</v>
      </c>
      <c r="AD119" s="9">
        <v>0</v>
      </c>
      <c r="AE119" s="9">
        <v>0</v>
      </c>
      <c r="AF119" s="9">
        <v>0</v>
      </c>
      <c r="AG119" s="9">
        <v>2042182.5</v>
      </c>
      <c r="AH119" s="9">
        <v>0</v>
      </c>
      <c r="AI119" s="9">
        <v>0</v>
      </c>
      <c r="AJ119" s="9">
        <v>0</v>
      </c>
      <c r="AK119" s="9">
        <v>2042182.5</v>
      </c>
      <c r="AL119" s="9">
        <v>45572917.5</v>
      </c>
      <c r="AM119" s="9">
        <v>0</v>
      </c>
      <c r="AN119" s="9">
        <v>0</v>
      </c>
      <c r="AO119" s="9">
        <v>45572917.5</v>
      </c>
      <c r="AP119" s="9">
        <v>45572917.5</v>
      </c>
      <c r="AQ119" s="9">
        <v>1000</v>
      </c>
      <c r="AR119" s="9">
        <v>3960000</v>
      </c>
      <c r="AS119" s="9">
        <v>3960000</v>
      </c>
      <c r="AT119" s="9">
        <v>9653</v>
      </c>
      <c r="AU119" s="9">
        <v>38225880</v>
      </c>
      <c r="AV119" s="9">
        <v>34265880</v>
      </c>
      <c r="AW119" s="9">
        <v>7347037.5</v>
      </c>
      <c r="AX119" s="9">
        <v>657244</v>
      </c>
      <c r="AY119" s="9">
        <v>2602685529</v>
      </c>
      <c r="AZ119" s="9">
        <v>1930000</v>
      </c>
      <c r="BA119" s="9">
        <v>7642800000</v>
      </c>
      <c r="BB119" s="9">
        <v>0.00051813</v>
      </c>
      <c r="BC119" s="9">
        <v>5040114471</v>
      </c>
      <c r="BD119" s="9">
        <v>2611434.51</v>
      </c>
      <c r="BE119" s="9">
        <v>948135</v>
      </c>
      <c r="BF119" s="9">
        <v>3754614600</v>
      </c>
      <c r="BG119" s="9">
        <v>0.00912634</v>
      </c>
      <c r="BH119" s="9">
        <v>1151929071</v>
      </c>
      <c r="BI119" s="9">
        <v>10512896.36</v>
      </c>
      <c r="BJ119" s="9">
        <v>564032</v>
      </c>
      <c r="BK119" s="9">
        <v>2233566720</v>
      </c>
      <c r="BL119" s="9">
        <v>0.00328937</v>
      </c>
      <c r="BM119" s="9">
        <v>-369118809</v>
      </c>
      <c r="BN119" s="9">
        <v>-1214168.34</v>
      </c>
      <c r="BO119" s="9">
        <v>11910163</v>
      </c>
      <c r="BP119" s="9">
        <v>0</v>
      </c>
      <c r="BQ119" s="9">
        <v>0</v>
      </c>
      <c r="BR119" s="9">
        <v>-172269</v>
      </c>
      <c r="BS119" s="9">
        <v>-137</v>
      </c>
      <c r="BT119" s="9">
        <v>0</v>
      </c>
      <c r="BU119" s="9">
        <v>11737757</v>
      </c>
      <c r="BV119" s="9">
        <v>2593416</v>
      </c>
      <c r="BW119" s="9">
        <v>0</v>
      </c>
      <c r="BX119" s="9">
        <v>-37512</v>
      </c>
      <c r="BY119" s="9">
        <v>0</v>
      </c>
      <c r="BZ119" s="9">
        <v>2555904</v>
      </c>
      <c r="CA119" s="9">
        <v>2</v>
      </c>
      <c r="CB119" s="9">
        <v>14293663</v>
      </c>
      <c r="CC119" s="9">
        <v>0</v>
      </c>
      <c r="CD119" s="9">
        <v>14293663</v>
      </c>
      <c r="CE119" s="9">
        <v>3960</v>
      </c>
      <c r="CF119" s="9">
        <v>132.21</v>
      </c>
      <c r="CG119" s="9">
        <v>4092.21</v>
      </c>
      <c r="CH119" s="9">
        <v>43530735</v>
      </c>
      <c r="CI119" s="9">
        <v>2042182.5</v>
      </c>
      <c r="CJ119" s="9">
        <v>1678596</v>
      </c>
      <c r="CK119" s="9">
        <v>47251513.5</v>
      </c>
      <c r="CL119" s="9">
        <v>11546.7</v>
      </c>
      <c r="CM119" s="9">
        <v>1526589</v>
      </c>
      <c r="CN119" s="9">
        <v>1526589</v>
      </c>
      <c r="CO119" s="9">
        <v>0</v>
      </c>
      <c r="CP119" s="9">
        <v>-22081</v>
      </c>
      <c r="CQ119" s="9">
        <v>0</v>
      </c>
      <c r="CR119" s="9">
        <v>1504508</v>
      </c>
      <c r="CS119" s="9">
        <v>3007.62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14438701.49</v>
      </c>
      <c r="DB119" s="9">
        <v>0</v>
      </c>
      <c r="DC119" s="9">
        <v>1699526.47</v>
      </c>
      <c r="DD119" s="9">
        <v>0</v>
      </c>
      <c r="DE119" s="9">
        <v>23141</v>
      </c>
      <c r="DF119" s="9">
        <v>16115086.96</v>
      </c>
      <c r="DG119" s="9">
        <v>14503578.264</v>
      </c>
      <c r="DH119" s="9">
        <v>1526589.21</v>
      </c>
      <c r="DI119" s="9">
        <v>14503578.264</v>
      </c>
      <c r="DJ119" s="9">
        <v>1066827</v>
      </c>
      <c r="DK119" s="9">
        <v>1066827</v>
      </c>
      <c r="DL119" s="9">
        <v>0</v>
      </c>
      <c r="DM119" s="9">
        <v>-15431</v>
      </c>
      <c r="DN119" s="9">
        <v>0</v>
      </c>
      <c r="DO119" s="9">
        <v>1051396</v>
      </c>
    </row>
    <row r="120" spans="1:119" ht="15">
      <c r="A120" s="9">
        <v>1939</v>
      </c>
      <c r="B120" s="9" t="s">
        <v>274</v>
      </c>
      <c r="C120" s="9">
        <v>527</v>
      </c>
      <c r="D120" s="9">
        <v>518</v>
      </c>
      <c r="E120" s="9">
        <v>1045</v>
      </c>
      <c r="F120" s="9">
        <v>523</v>
      </c>
      <c r="G120" s="9">
        <v>15</v>
      </c>
      <c r="H120" s="9">
        <v>0</v>
      </c>
      <c r="I120" s="9">
        <v>538</v>
      </c>
      <c r="J120" s="9">
        <v>5915282</v>
      </c>
      <c r="K120" s="9">
        <v>2348946</v>
      </c>
      <c r="L120" s="9">
        <v>2641981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924355</v>
      </c>
      <c r="S120" s="9">
        <v>5991668</v>
      </c>
      <c r="T120" s="9">
        <v>0</v>
      </c>
      <c r="U120" s="9">
        <v>0</v>
      </c>
      <c r="V120" s="9">
        <v>0</v>
      </c>
      <c r="W120" s="9">
        <v>5991668</v>
      </c>
      <c r="X120" s="9">
        <v>924355</v>
      </c>
      <c r="Y120" s="9">
        <v>0</v>
      </c>
      <c r="Z120" s="9">
        <v>5067313</v>
      </c>
      <c r="AA120" s="9">
        <v>1076978</v>
      </c>
      <c r="AB120" s="9">
        <v>0</v>
      </c>
      <c r="AC120" s="9">
        <v>1076978</v>
      </c>
      <c r="AD120" s="9">
        <v>0</v>
      </c>
      <c r="AE120" s="9">
        <v>0</v>
      </c>
      <c r="AF120" s="9">
        <v>0</v>
      </c>
      <c r="AG120" s="9">
        <v>1092062.26</v>
      </c>
      <c r="AH120" s="9">
        <v>0</v>
      </c>
      <c r="AI120" s="9">
        <v>0</v>
      </c>
      <c r="AJ120" s="9">
        <v>0</v>
      </c>
      <c r="AK120" s="9">
        <v>1092062.26</v>
      </c>
      <c r="AL120" s="9">
        <v>6159375.26</v>
      </c>
      <c r="AM120" s="9">
        <v>0</v>
      </c>
      <c r="AN120" s="9">
        <v>0</v>
      </c>
      <c r="AO120" s="9">
        <v>6159375.26</v>
      </c>
      <c r="AP120" s="9">
        <v>6159375.26</v>
      </c>
      <c r="AQ120" s="9">
        <v>1000</v>
      </c>
      <c r="AR120" s="9">
        <v>538000</v>
      </c>
      <c r="AS120" s="9">
        <v>538000</v>
      </c>
      <c r="AT120" s="9">
        <v>9653</v>
      </c>
      <c r="AU120" s="9">
        <v>5193314</v>
      </c>
      <c r="AV120" s="9">
        <v>4655314</v>
      </c>
      <c r="AW120" s="9">
        <v>966061.2599999998</v>
      </c>
      <c r="AX120" s="9">
        <v>576618</v>
      </c>
      <c r="AY120" s="9">
        <v>310220469</v>
      </c>
      <c r="AZ120" s="9">
        <v>1930000</v>
      </c>
      <c r="BA120" s="9">
        <v>1038340000</v>
      </c>
      <c r="BB120" s="9">
        <v>0.00051813</v>
      </c>
      <c r="BC120" s="9">
        <v>728119531</v>
      </c>
      <c r="BD120" s="9">
        <v>377260.57</v>
      </c>
      <c r="BE120" s="9">
        <v>948135</v>
      </c>
      <c r="BF120" s="9">
        <v>510096630</v>
      </c>
      <c r="BG120" s="9">
        <v>0.00912634</v>
      </c>
      <c r="BH120" s="9">
        <v>199876161</v>
      </c>
      <c r="BI120" s="9">
        <v>1824137.8</v>
      </c>
      <c r="BJ120" s="9">
        <v>564032</v>
      </c>
      <c r="BK120" s="9">
        <v>303449216</v>
      </c>
      <c r="BL120" s="9">
        <v>0.0031836</v>
      </c>
      <c r="BM120" s="9">
        <v>-6771253</v>
      </c>
      <c r="BN120" s="9">
        <v>-21556.96</v>
      </c>
      <c r="BO120" s="9">
        <v>2179841</v>
      </c>
      <c r="BP120" s="9">
        <v>0</v>
      </c>
      <c r="BQ120" s="9">
        <v>0</v>
      </c>
      <c r="BR120" s="9">
        <v>-31529</v>
      </c>
      <c r="BS120" s="9">
        <v>-16</v>
      </c>
      <c r="BT120" s="9">
        <v>0</v>
      </c>
      <c r="BU120" s="9">
        <v>2148296</v>
      </c>
      <c r="BV120" s="9">
        <v>228274</v>
      </c>
      <c r="BW120" s="9">
        <v>0</v>
      </c>
      <c r="BX120" s="9">
        <v>-3302</v>
      </c>
      <c r="BY120" s="9">
        <v>0</v>
      </c>
      <c r="BZ120" s="9">
        <v>224972</v>
      </c>
      <c r="CA120" s="9">
        <v>1</v>
      </c>
      <c r="CB120" s="9">
        <v>2373269</v>
      </c>
      <c r="CC120" s="9">
        <v>0</v>
      </c>
      <c r="CD120" s="9">
        <v>2373269</v>
      </c>
      <c r="CE120" s="9">
        <v>538</v>
      </c>
      <c r="CF120" s="9">
        <v>0</v>
      </c>
      <c r="CG120" s="9">
        <v>538</v>
      </c>
      <c r="CH120" s="9">
        <v>5067313</v>
      </c>
      <c r="CI120" s="9">
        <v>1092062.26</v>
      </c>
      <c r="CJ120" s="9">
        <v>0</v>
      </c>
      <c r="CK120" s="9">
        <v>6159375.26</v>
      </c>
      <c r="CL120" s="9">
        <v>11448.65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4051.75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2675684.32</v>
      </c>
      <c r="DB120" s="9">
        <v>0</v>
      </c>
      <c r="DC120" s="9">
        <v>0</v>
      </c>
      <c r="DD120" s="9">
        <v>0</v>
      </c>
      <c r="DE120" s="9">
        <v>0</v>
      </c>
      <c r="DF120" s="9">
        <v>2675684.32</v>
      </c>
      <c r="DG120" s="9">
        <v>2408115.888</v>
      </c>
      <c r="DH120" s="9">
        <v>0</v>
      </c>
      <c r="DI120" s="9">
        <v>2408115.888</v>
      </c>
      <c r="DJ120" s="9">
        <v>228274</v>
      </c>
      <c r="DK120" s="9">
        <v>228274</v>
      </c>
      <c r="DL120" s="9">
        <v>0</v>
      </c>
      <c r="DM120" s="9">
        <v>-3302</v>
      </c>
      <c r="DN120" s="9">
        <v>0</v>
      </c>
      <c r="DO120" s="9">
        <v>224972</v>
      </c>
    </row>
    <row r="121" spans="1:119" ht="15">
      <c r="A121" s="9">
        <v>1953</v>
      </c>
      <c r="B121" s="9" t="s">
        <v>275</v>
      </c>
      <c r="C121" s="9">
        <v>1629</v>
      </c>
      <c r="D121" s="9">
        <v>1642</v>
      </c>
      <c r="E121" s="9">
        <v>3271</v>
      </c>
      <c r="F121" s="9">
        <v>1636</v>
      </c>
      <c r="G121" s="9">
        <v>42</v>
      </c>
      <c r="H121" s="9">
        <v>0</v>
      </c>
      <c r="I121" s="9">
        <v>1678</v>
      </c>
      <c r="J121" s="9">
        <v>16487035.04</v>
      </c>
      <c r="K121" s="9">
        <v>4711950.04</v>
      </c>
      <c r="L121" s="9">
        <v>10437516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1337569</v>
      </c>
      <c r="S121" s="9">
        <v>16487035.04</v>
      </c>
      <c r="T121" s="9">
        <v>0</v>
      </c>
      <c r="U121" s="9">
        <v>0</v>
      </c>
      <c r="V121" s="9">
        <v>4000.04</v>
      </c>
      <c r="W121" s="9">
        <v>16483035</v>
      </c>
      <c r="X121" s="9">
        <v>1337569</v>
      </c>
      <c r="Y121" s="9">
        <v>0</v>
      </c>
      <c r="Z121" s="9">
        <v>15145466</v>
      </c>
      <c r="AA121" s="9">
        <v>1664000</v>
      </c>
      <c r="AB121" s="9">
        <v>0</v>
      </c>
      <c r="AC121" s="9">
        <v>1663000</v>
      </c>
      <c r="AD121" s="9">
        <v>0</v>
      </c>
      <c r="AE121" s="9">
        <v>0</v>
      </c>
      <c r="AF121" s="9">
        <v>1000</v>
      </c>
      <c r="AG121" s="9">
        <v>1603254.22</v>
      </c>
      <c r="AH121" s="9">
        <v>0</v>
      </c>
      <c r="AI121" s="9">
        <v>0</v>
      </c>
      <c r="AJ121" s="9">
        <v>0</v>
      </c>
      <c r="AK121" s="9">
        <v>1602254.22</v>
      </c>
      <c r="AL121" s="9">
        <v>16747720.22</v>
      </c>
      <c r="AM121" s="9">
        <v>0</v>
      </c>
      <c r="AN121" s="9">
        <v>0</v>
      </c>
      <c r="AO121" s="9">
        <v>16747720.22</v>
      </c>
      <c r="AP121" s="9">
        <v>16747720.22</v>
      </c>
      <c r="AQ121" s="9">
        <v>1000</v>
      </c>
      <c r="AR121" s="9">
        <v>1678000</v>
      </c>
      <c r="AS121" s="9">
        <v>1678000</v>
      </c>
      <c r="AT121" s="9">
        <v>9653</v>
      </c>
      <c r="AU121" s="9">
        <v>16197734</v>
      </c>
      <c r="AV121" s="9">
        <v>14519734</v>
      </c>
      <c r="AW121" s="9">
        <v>549986.2200000007</v>
      </c>
      <c r="AX121" s="9">
        <v>435558</v>
      </c>
      <c r="AY121" s="9">
        <v>730866801</v>
      </c>
      <c r="AZ121" s="9">
        <v>1930000</v>
      </c>
      <c r="BA121" s="9">
        <v>3238540000</v>
      </c>
      <c r="BB121" s="9">
        <v>0.00051813</v>
      </c>
      <c r="BC121" s="9">
        <v>2507673199</v>
      </c>
      <c r="BD121" s="9">
        <v>1299300.71</v>
      </c>
      <c r="BE121" s="9">
        <v>948135</v>
      </c>
      <c r="BF121" s="9">
        <v>1590970530</v>
      </c>
      <c r="BG121" s="9">
        <v>0.00912634</v>
      </c>
      <c r="BH121" s="9">
        <v>860103729</v>
      </c>
      <c r="BI121" s="9">
        <v>7849599.07</v>
      </c>
      <c r="BJ121" s="9">
        <v>564032</v>
      </c>
      <c r="BK121" s="9">
        <v>946445696</v>
      </c>
      <c r="BL121" s="9">
        <v>0.00058111</v>
      </c>
      <c r="BM121" s="9">
        <v>215578895</v>
      </c>
      <c r="BN121" s="9">
        <v>125275.05</v>
      </c>
      <c r="BO121" s="9">
        <v>9274175</v>
      </c>
      <c r="BP121" s="9">
        <v>0</v>
      </c>
      <c r="BQ121" s="9">
        <v>0</v>
      </c>
      <c r="BR121" s="9">
        <v>-134142</v>
      </c>
      <c r="BS121" s="9">
        <v>-34</v>
      </c>
      <c r="BT121" s="9">
        <v>0</v>
      </c>
      <c r="BU121" s="9">
        <v>9139999</v>
      </c>
      <c r="BV121" s="9">
        <v>243626</v>
      </c>
      <c r="BW121" s="9">
        <v>0</v>
      </c>
      <c r="BX121" s="9">
        <v>-3524</v>
      </c>
      <c r="BY121" s="9">
        <v>0</v>
      </c>
      <c r="BZ121" s="9">
        <v>240102</v>
      </c>
      <c r="CA121" s="9">
        <v>1</v>
      </c>
      <c r="CB121" s="9">
        <v>9380102</v>
      </c>
      <c r="CC121" s="9">
        <v>0</v>
      </c>
      <c r="CD121" s="9">
        <v>9380102</v>
      </c>
      <c r="CE121" s="9">
        <v>1678</v>
      </c>
      <c r="CF121" s="9">
        <v>0</v>
      </c>
      <c r="CG121" s="9">
        <v>1678</v>
      </c>
      <c r="CH121" s="9">
        <v>15145466</v>
      </c>
      <c r="CI121" s="9">
        <v>1602254.22</v>
      </c>
      <c r="CJ121" s="9">
        <v>0</v>
      </c>
      <c r="CK121" s="9">
        <v>16747720.22</v>
      </c>
      <c r="CL121" s="9">
        <v>9980.76</v>
      </c>
      <c r="CM121" s="9"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5526.92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10575333.96</v>
      </c>
      <c r="DB121" s="9">
        <v>0</v>
      </c>
      <c r="DC121" s="9">
        <v>0</v>
      </c>
      <c r="DD121" s="9">
        <v>0</v>
      </c>
      <c r="DE121" s="9">
        <v>0</v>
      </c>
      <c r="DF121" s="9">
        <v>10575333.96</v>
      </c>
      <c r="DG121" s="9">
        <v>9517800.564000001</v>
      </c>
      <c r="DH121" s="9">
        <v>0</v>
      </c>
      <c r="DI121" s="9">
        <v>9517800.564000001</v>
      </c>
      <c r="DJ121" s="9">
        <v>243626</v>
      </c>
      <c r="DK121" s="9">
        <v>243626</v>
      </c>
      <c r="DL121" s="9">
        <v>0</v>
      </c>
      <c r="DM121" s="9">
        <v>-3524</v>
      </c>
      <c r="DN121" s="9">
        <v>0</v>
      </c>
      <c r="DO121" s="9">
        <v>240102</v>
      </c>
    </row>
    <row r="122" spans="1:119" ht="15">
      <c r="A122" s="9">
        <v>4843</v>
      </c>
      <c r="B122" s="9" t="s">
        <v>276</v>
      </c>
      <c r="C122" s="9">
        <v>207</v>
      </c>
      <c r="D122" s="9">
        <v>210</v>
      </c>
      <c r="E122" s="9">
        <v>417</v>
      </c>
      <c r="F122" s="9">
        <v>209</v>
      </c>
      <c r="G122" s="9">
        <v>2</v>
      </c>
      <c r="H122" s="9">
        <v>0</v>
      </c>
      <c r="I122" s="9">
        <v>211</v>
      </c>
      <c r="J122" s="9">
        <v>3275492</v>
      </c>
      <c r="K122" s="9">
        <v>2190038</v>
      </c>
      <c r="L122" s="9">
        <v>408398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677056</v>
      </c>
      <c r="S122" s="9">
        <v>3275492</v>
      </c>
      <c r="T122" s="9">
        <v>0</v>
      </c>
      <c r="U122" s="9">
        <v>0</v>
      </c>
      <c r="V122" s="9">
        <v>0</v>
      </c>
      <c r="W122" s="9">
        <v>3275492</v>
      </c>
      <c r="X122" s="9">
        <v>677056</v>
      </c>
      <c r="Y122" s="9">
        <v>0</v>
      </c>
      <c r="Z122" s="9">
        <v>2598436</v>
      </c>
      <c r="AA122" s="9">
        <v>494675</v>
      </c>
      <c r="AB122" s="9">
        <v>0</v>
      </c>
      <c r="AC122" s="9">
        <v>494175</v>
      </c>
      <c r="AD122" s="9">
        <v>0</v>
      </c>
      <c r="AE122" s="9">
        <v>0</v>
      </c>
      <c r="AF122" s="9">
        <v>500</v>
      </c>
      <c r="AG122" s="9">
        <v>501150</v>
      </c>
      <c r="AH122" s="9">
        <v>0</v>
      </c>
      <c r="AI122" s="9">
        <v>0</v>
      </c>
      <c r="AJ122" s="9">
        <v>0</v>
      </c>
      <c r="AK122" s="9">
        <v>500650</v>
      </c>
      <c r="AL122" s="9">
        <v>3099086</v>
      </c>
      <c r="AM122" s="9">
        <v>0</v>
      </c>
      <c r="AN122" s="9">
        <v>0</v>
      </c>
      <c r="AO122" s="9">
        <v>3099086</v>
      </c>
      <c r="AP122" s="9">
        <v>3099086</v>
      </c>
      <c r="AQ122" s="9">
        <v>1000</v>
      </c>
      <c r="AR122" s="9">
        <v>211000</v>
      </c>
      <c r="AS122" s="9">
        <v>211000</v>
      </c>
      <c r="AT122" s="9">
        <v>9653</v>
      </c>
      <c r="AU122" s="9">
        <v>2036783</v>
      </c>
      <c r="AV122" s="9">
        <v>1825783</v>
      </c>
      <c r="AW122" s="9">
        <v>1062303</v>
      </c>
      <c r="AX122" s="9">
        <v>1533164</v>
      </c>
      <c r="AY122" s="9">
        <v>323497566</v>
      </c>
      <c r="AZ122" s="9">
        <v>2895000</v>
      </c>
      <c r="BA122" s="9">
        <v>610845000</v>
      </c>
      <c r="BB122" s="9">
        <v>0.00034542</v>
      </c>
      <c r="BC122" s="9">
        <v>287347434</v>
      </c>
      <c r="BD122" s="9">
        <v>99255.55</v>
      </c>
      <c r="BE122" s="9">
        <v>1422202</v>
      </c>
      <c r="BF122" s="9">
        <v>300084622</v>
      </c>
      <c r="BG122" s="9">
        <v>0.00608423</v>
      </c>
      <c r="BH122" s="9">
        <v>-23412944</v>
      </c>
      <c r="BI122" s="9">
        <v>-142449.74</v>
      </c>
      <c r="BJ122" s="9">
        <v>846048</v>
      </c>
      <c r="BK122" s="9">
        <v>178516128</v>
      </c>
      <c r="BL122" s="9">
        <v>0.00595074</v>
      </c>
      <c r="BM122" s="9">
        <v>-144981438</v>
      </c>
      <c r="BN122" s="9">
        <v>-862746.84</v>
      </c>
      <c r="BO122" s="9">
        <v>99256</v>
      </c>
      <c r="BP122" s="9">
        <v>0</v>
      </c>
      <c r="BQ122" s="9">
        <v>0</v>
      </c>
      <c r="BR122" s="9">
        <v>-1436</v>
      </c>
      <c r="BS122" s="9">
        <v>0</v>
      </c>
      <c r="BT122" s="9">
        <v>0</v>
      </c>
      <c r="BU122" s="9">
        <v>97820</v>
      </c>
      <c r="BV122" s="9">
        <v>273162</v>
      </c>
      <c r="BW122" s="9">
        <v>0</v>
      </c>
      <c r="BX122" s="9">
        <v>-3951</v>
      </c>
      <c r="BY122" s="9">
        <v>0</v>
      </c>
      <c r="BZ122" s="9">
        <v>269211</v>
      </c>
      <c r="CA122" s="9">
        <v>0</v>
      </c>
      <c r="CB122" s="9">
        <v>367031</v>
      </c>
      <c r="CC122" s="9">
        <v>0</v>
      </c>
      <c r="CD122" s="9">
        <v>367031</v>
      </c>
      <c r="CE122" s="9">
        <v>211</v>
      </c>
      <c r="CF122" s="9">
        <v>0</v>
      </c>
      <c r="CG122" s="9">
        <v>211</v>
      </c>
      <c r="CH122" s="9">
        <v>2598436</v>
      </c>
      <c r="CI122" s="9">
        <v>500650</v>
      </c>
      <c r="CJ122" s="9">
        <v>0</v>
      </c>
      <c r="CK122" s="9">
        <v>3099086</v>
      </c>
      <c r="CL122" s="9">
        <v>14687.61</v>
      </c>
      <c r="CM122" s="9"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470.41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106337.35</v>
      </c>
      <c r="DB122" s="9">
        <v>307459.56</v>
      </c>
      <c r="DC122" s="9">
        <v>0</v>
      </c>
      <c r="DD122" s="9">
        <v>0</v>
      </c>
      <c r="DE122" s="9">
        <v>0</v>
      </c>
      <c r="DF122" s="9">
        <v>413796.91000000003</v>
      </c>
      <c r="DG122" s="9">
        <v>372417.21900000004</v>
      </c>
      <c r="DH122" s="9">
        <v>0</v>
      </c>
      <c r="DI122" s="9">
        <v>372417.21900000004</v>
      </c>
      <c r="DJ122" s="9">
        <v>273162</v>
      </c>
      <c r="DK122" s="9">
        <v>273162</v>
      </c>
      <c r="DL122" s="9">
        <v>0</v>
      </c>
      <c r="DM122" s="9">
        <v>-3951</v>
      </c>
      <c r="DN122" s="9">
        <v>0</v>
      </c>
      <c r="DO122" s="9">
        <v>269211</v>
      </c>
    </row>
    <row r="123" spans="1:119" ht="15">
      <c r="A123" s="9">
        <v>2009</v>
      </c>
      <c r="B123" s="9" t="s">
        <v>277</v>
      </c>
      <c r="C123" s="9">
        <v>1393</v>
      </c>
      <c r="D123" s="9">
        <v>1396</v>
      </c>
      <c r="E123" s="9">
        <v>2789</v>
      </c>
      <c r="F123" s="9">
        <v>1395</v>
      </c>
      <c r="G123" s="9">
        <v>53</v>
      </c>
      <c r="H123" s="9">
        <v>0</v>
      </c>
      <c r="I123" s="9">
        <v>1448</v>
      </c>
      <c r="J123" s="9">
        <v>15658683</v>
      </c>
      <c r="K123" s="9">
        <v>4487498</v>
      </c>
      <c r="L123" s="9">
        <v>9887902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1283283</v>
      </c>
      <c r="S123" s="9">
        <v>15658683</v>
      </c>
      <c r="T123" s="9">
        <v>133416</v>
      </c>
      <c r="U123" s="9">
        <v>0</v>
      </c>
      <c r="V123" s="9">
        <v>0</v>
      </c>
      <c r="W123" s="9">
        <v>15525267</v>
      </c>
      <c r="X123" s="9">
        <v>1283283</v>
      </c>
      <c r="Y123" s="9">
        <v>0</v>
      </c>
      <c r="Z123" s="9">
        <v>14241984</v>
      </c>
      <c r="AA123" s="9">
        <v>1238160</v>
      </c>
      <c r="AB123" s="9">
        <v>133416</v>
      </c>
      <c r="AC123" s="9">
        <v>1104744</v>
      </c>
      <c r="AD123" s="9">
        <v>0</v>
      </c>
      <c r="AE123" s="9">
        <v>0</v>
      </c>
      <c r="AF123" s="9">
        <v>0</v>
      </c>
      <c r="AG123" s="9">
        <v>1238160</v>
      </c>
      <c r="AH123" s="9">
        <v>0</v>
      </c>
      <c r="AI123" s="9">
        <v>0</v>
      </c>
      <c r="AJ123" s="9">
        <v>0</v>
      </c>
      <c r="AK123" s="9">
        <v>1238160</v>
      </c>
      <c r="AL123" s="9">
        <v>15480144</v>
      </c>
      <c r="AM123" s="9">
        <v>0</v>
      </c>
      <c r="AN123" s="9">
        <v>0</v>
      </c>
      <c r="AO123" s="9">
        <v>15480144</v>
      </c>
      <c r="AP123" s="9">
        <v>15480144</v>
      </c>
      <c r="AQ123" s="9">
        <v>1000</v>
      </c>
      <c r="AR123" s="9">
        <v>1448000</v>
      </c>
      <c r="AS123" s="9">
        <v>1448000</v>
      </c>
      <c r="AT123" s="9">
        <v>9653</v>
      </c>
      <c r="AU123" s="9">
        <v>13977544</v>
      </c>
      <c r="AV123" s="9">
        <v>12529544</v>
      </c>
      <c r="AW123" s="9">
        <v>1502600</v>
      </c>
      <c r="AX123" s="9">
        <v>410961</v>
      </c>
      <c r="AY123" s="9">
        <v>595071315</v>
      </c>
      <c r="AZ123" s="9">
        <v>1930000</v>
      </c>
      <c r="BA123" s="9">
        <v>2794640000</v>
      </c>
      <c r="BB123" s="9">
        <v>0.00051813</v>
      </c>
      <c r="BC123" s="9">
        <v>2199568685</v>
      </c>
      <c r="BD123" s="9">
        <v>1139662.52</v>
      </c>
      <c r="BE123" s="9">
        <v>948135</v>
      </c>
      <c r="BF123" s="9">
        <v>1372899480</v>
      </c>
      <c r="BG123" s="9">
        <v>0.00912634</v>
      </c>
      <c r="BH123" s="9">
        <v>777828165</v>
      </c>
      <c r="BI123" s="9">
        <v>7098724.3</v>
      </c>
      <c r="BJ123" s="9">
        <v>564032</v>
      </c>
      <c r="BK123" s="9">
        <v>816718336</v>
      </c>
      <c r="BL123" s="9">
        <v>0.0018398</v>
      </c>
      <c r="BM123" s="9">
        <v>221647021</v>
      </c>
      <c r="BN123" s="9">
        <v>407786.19</v>
      </c>
      <c r="BO123" s="9">
        <v>8646173</v>
      </c>
      <c r="BP123" s="9">
        <v>0</v>
      </c>
      <c r="BQ123" s="9">
        <v>0</v>
      </c>
      <c r="BR123" s="9">
        <v>-125059</v>
      </c>
      <c r="BS123" s="9">
        <v>-28</v>
      </c>
      <c r="BT123" s="9">
        <v>0</v>
      </c>
      <c r="BU123" s="9">
        <v>8521086</v>
      </c>
      <c r="BV123" s="9">
        <v>362000</v>
      </c>
      <c r="BW123" s="9">
        <v>0</v>
      </c>
      <c r="BX123" s="9">
        <v>-5236</v>
      </c>
      <c r="BY123" s="9">
        <v>0</v>
      </c>
      <c r="BZ123" s="9">
        <v>356764</v>
      </c>
      <c r="CA123" s="9">
        <v>0</v>
      </c>
      <c r="CB123" s="9">
        <v>8877850</v>
      </c>
      <c r="CC123" s="9">
        <v>0</v>
      </c>
      <c r="CD123" s="9">
        <v>8877850</v>
      </c>
      <c r="CE123" s="9">
        <v>1448</v>
      </c>
      <c r="CF123" s="9">
        <v>0</v>
      </c>
      <c r="CG123" s="9">
        <v>1448</v>
      </c>
      <c r="CH123" s="9">
        <v>14241984</v>
      </c>
      <c r="CI123" s="9">
        <v>1238160</v>
      </c>
      <c r="CJ123" s="9">
        <v>0</v>
      </c>
      <c r="CK123" s="9">
        <v>15480144</v>
      </c>
      <c r="CL123" s="9">
        <v>10690.71</v>
      </c>
      <c r="CM123" s="9"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5971.11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10018481.21</v>
      </c>
      <c r="DB123" s="9">
        <v>0</v>
      </c>
      <c r="DC123" s="9">
        <v>0</v>
      </c>
      <c r="DD123" s="9">
        <v>0</v>
      </c>
      <c r="DE123" s="9">
        <v>9400</v>
      </c>
      <c r="DF123" s="9">
        <v>10009081.21</v>
      </c>
      <c r="DG123" s="9">
        <v>9008173.089000002</v>
      </c>
      <c r="DH123" s="9">
        <v>0</v>
      </c>
      <c r="DI123" s="9">
        <v>9008173.089000002</v>
      </c>
      <c r="DJ123" s="9">
        <v>362000</v>
      </c>
      <c r="DK123" s="9">
        <v>362000</v>
      </c>
      <c r="DL123" s="9">
        <v>0</v>
      </c>
      <c r="DM123" s="9">
        <v>-5236</v>
      </c>
      <c r="DN123" s="9">
        <v>0</v>
      </c>
      <c r="DO123" s="9">
        <v>356764</v>
      </c>
    </row>
    <row r="124" spans="1:119" ht="15">
      <c r="A124" s="9">
        <v>2044</v>
      </c>
      <c r="B124" s="9" t="s">
        <v>278</v>
      </c>
      <c r="C124" s="9">
        <v>115</v>
      </c>
      <c r="D124" s="9">
        <v>115</v>
      </c>
      <c r="E124" s="9">
        <v>230</v>
      </c>
      <c r="F124" s="9">
        <v>115</v>
      </c>
      <c r="G124" s="9">
        <v>0</v>
      </c>
      <c r="H124" s="9">
        <v>0</v>
      </c>
      <c r="I124" s="9">
        <v>115</v>
      </c>
      <c r="J124" s="9">
        <v>2022656</v>
      </c>
      <c r="K124" s="9">
        <v>1594619</v>
      </c>
      <c r="L124" s="9">
        <v>6685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421352</v>
      </c>
      <c r="S124" s="9">
        <v>2022656</v>
      </c>
      <c r="T124" s="9">
        <v>0</v>
      </c>
      <c r="U124" s="9">
        <v>0</v>
      </c>
      <c r="V124" s="9">
        <v>0</v>
      </c>
      <c r="W124" s="9">
        <v>2022656</v>
      </c>
      <c r="X124" s="9">
        <v>421352</v>
      </c>
      <c r="Y124" s="9">
        <v>0</v>
      </c>
      <c r="Z124" s="9">
        <v>1601304</v>
      </c>
      <c r="AA124" s="9">
        <v>183991</v>
      </c>
      <c r="AB124" s="9">
        <v>0</v>
      </c>
      <c r="AC124" s="9">
        <v>183991</v>
      </c>
      <c r="AD124" s="9">
        <v>0</v>
      </c>
      <c r="AE124" s="9">
        <v>0</v>
      </c>
      <c r="AF124" s="9">
        <v>0</v>
      </c>
      <c r="AG124" s="9">
        <v>185941</v>
      </c>
      <c r="AH124" s="9">
        <v>0</v>
      </c>
      <c r="AI124" s="9">
        <v>0</v>
      </c>
      <c r="AJ124" s="9">
        <v>0</v>
      </c>
      <c r="AK124" s="9">
        <v>185941</v>
      </c>
      <c r="AL124" s="9">
        <v>1787245</v>
      </c>
      <c r="AM124" s="9">
        <v>0</v>
      </c>
      <c r="AN124" s="9">
        <v>0</v>
      </c>
      <c r="AO124" s="9">
        <v>1787245</v>
      </c>
      <c r="AP124" s="9">
        <v>1787245</v>
      </c>
      <c r="AQ124" s="9">
        <v>1000</v>
      </c>
      <c r="AR124" s="9">
        <v>115000</v>
      </c>
      <c r="AS124" s="9">
        <v>115000</v>
      </c>
      <c r="AT124" s="9">
        <v>9653</v>
      </c>
      <c r="AU124" s="9">
        <v>1110095</v>
      </c>
      <c r="AV124" s="9">
        <v>995095</v>
      </c>
      <c r="AW124" s="9">
        <v>677150</v>
      </c>
      <c r="AX124" s="9">
        <v>5146680</v>
      </c>
      <c r="AY124" s="9">
        <v>591868156</v>
      </c>
      <c r="AZ124" s="9">
        <v>2895000</v>
      </c>
      <c r="BA124" s="9">
        <v>332925000</v>
      </c>
      <c r="BB124" s="9">
        <v>0.00034542</v>
      </c>
      <c r="BC124" s="9">
        <v>-258943156</v>
      </c>
      <c r="BD124" s="9">
        <v>0</v>
      </c>
      <c r="BE124" s="9">
        <v>1422202</v>
      </c>
      <c r="BF124" s="9">
        <v>163553230</v>
      </c>
      <c r="BG124" s="9">
        <v>0.00608423</v>
      </c>
      <c r="BH124" s="9">
        <v>-428314926</v>
      </c>
      <c r="BI124" s="9">
        <v>-2605966.52</v>
      </c>
      <c r="BJ124" s="9">
        <v>846048</v>
      </c>
      <c r="BK124" s="9">
        <v>97295520</v>
      </c>
      <c r="BL124" s="9">
        <v>0.00695972</v>
      </c>
      <c r="BM124" s="9">
        <v>-494572636</v>
      </c>
      <c r="BN124" s="9">
        <v>-3442087.07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9"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115</v>
      </c>
      <c r="CF124" s="9">
        <v>0</v>
      </c>
      <c r="CG124" s="9">
        <v>115</v>
      </c>
      <c r="CH124" s="9">
        <v>1601304</v>
      </c>
      <c r="CI124" s="9">
        <v>185941</v>
      </c>
      <c r="CJ124" s="9">
        <v>0</v>
      </c>
      <c r="CK124" s="9">
        <v>1787245</v>
      </c>
      <c r="CL124" s="9">
        <v>15541.26</v>
      </c>
      <c r="CM124" s="9"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6772.5</v>
      </c>
      <c r="DC124" s="9">
        <v>0</v>
      </c>
      <c r="DD124" s="9">
        <v>0</v>
      </c>
      <c r="DE124" s="9">
        <v>14827</v>
      </c>
      <c r="DF124" s="9">
        <v>-8054.5</v>
      </c>
      <c r="DG124" s="9">
        <v>-7249.05</v>
      </c>
      <c r="DH124" s="9">
        <v>0</v>
      </c>
      <c r="DI124" s="9">
        <v>0</v>
      </c>
      <c r="DJ124" s="9">
        <v>0</v>
      </c>
      <c r="DK124" s="9">
        <v>0</v>
      </c>
      <c r="DL124" s="9">
        <v>0</v>
      </c>
      <c r="DM124" s="9">
        <v>0</v>
      </c>
      <c r="DN124" s="9">
        <v>0</v>
      </c>
      <c r="DO124" s="9">
        <v>0</v>
      </c>
    </row>
    <row r="125" spans="1:119" ht="15">
      <c r="A125" s="9">
        <v>2051</v>
      </c>
      <c r="B125" s="9" t="s">
        <v>279</v>
      </c>
      <c r="C125" s="9">
        <v>656</v>
      </c>
      <c r="D125" s="9">
        <v>660</v>
      </c>
      <c r="E125" s="9">
        <v>1316</v>
      </c>
      <c r="F125" s="9">
        <v>658</v>
      </c>
      <c r="G125" s="9">
        <v>6</v>
      </c>
      <c r="H125" s="9">
        <v>0</v>
      </c>
      <c r="I125" s="9">
        <v>664</v>
      </c>
      <c r="J125" s="9">
        <v>6567701</v>
      </c>
      <c r="K125" s="9">
        <v>1183313</v>
      </c>
      <c r="L125" s="9">
        <v>5037308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347080</v>
      </c>
      <c r="S125" s="9">
        <v>6567701</v>
      </c>
      <c r="T125" s="9">
        <v>0</v>
      </c>
      <c r="U125" s="9">
        <v>0</v>
      </c>
      <c r="V125" s="9">
        <v>600</v>
      </c>
      <c r="W125" s="9">
        <v>6567101</v>
      </c>
      <c r="X125" s="9">
        <v>347080</v>
      </c>
      <c r="Y125" s="9">
        <v>0</v>
      </c>
      <c r="Z125" s="9">
        <v>6220021</v>
      </c>
      <c r="AA125" s="9">
        <v>1002756</v>
      </c>
      <c r="AB125" s="9">
        <v>0</v>
      </c>
      <c r="AC125" s="9">
        <v>1002756</v>
      </c>
      <c r="AD125" s="9">
        <v>0</v>
      </c>
      <c r="AE125" s="9">
        <v>0</v>
      </c>
      <c r="AF125" s="9">
        <v>0</v>
      </c>
      <c r="AG125" s="9">
        <v>1018474</v>
      </c>
      <c r="AH125" s="9">
        <v>168.26</v>
      </c>
      <c r="AI125" s="9">
        <v>0</v>
      </c>
      <c r="AJ125" s="9">
        <v>0</v>
      </c>
      <c r="AK125" s="9">
        <v>1018642.26</v>
      </c>
      <c r="AL125" s="9">
        <v>7238663.26</v>
      </c>
      <c r="AM125" s="9">
        <v>0</v>
      </c>
      <c r="AN125" s="9">
        <v>0</v>
      </c>
      <c r="AO125" s="9">
        <v>7238663.26</v>
      </c>
      <c r="AP125" s="9">
        <v>7238663.26</v>
      </c>
      <c r="AQ125" s="9">
        <v>1000</v>
      </c>
      <c r="AR125" s="9">
        <v>664000</v>
      </c>
      <c r="AS125" s="9">
        <v>664000</v>
      </c>
      <c r="AT125" s="9">
        <v>9653</v>
      </c>
      <c r="AU125" s="9">
        <v>6409592</v>
      </c>
      <c r="AV125" s="9">
        <v>5745592</v>
      </c>
      <c r="AW125" s="9">
        <v>829071.2599999998</v>
      </c>
      <c r="AX125" s="9">
        <v>462958</v>
      </c>
      <c r="AY125" s="9">
        <v>307404386</v>
      </c>
      <c r="AZ125" s="9">
        <v>2895000</v>
      </c>
      <c r="BA125" s="9">
        <v>1922280000</v>
      </c>
      <c r="BB125" s="9">
        <v>0.00034542</v>
      </c>
      <c r="BC125" s="9">
        <v>1614875614</v>
      </c>
      <c r="BD125" s="9">
        <v>557810.33</v>
      </c>
      <c r="BE125" s="9">
        <v>1422202</v>
      </c>
      <c r="BF125" s="9">
        <v>944342128</v>
      </c>
      <c r="BG125" s="9">
        <v>0.00608423</v>
      </c>
      <c r="BH125" s="9">
        <v>636937742</v>
      </c>
      <c r="BI125" s="9">
        <v>3875275.72</v>
      </c>
      <c r="BJ125" s="9">
        <v>846048</v>
      </c>
      <c r="BK125" s="9">
        <v>561775872</v>
      </c>
      <c r="BL125" s="9">
        <v>0.0014758</v>
      </c>
      <c r="BM125" s="9">
        <v>254371486</v>
      </c>
      <c r="BN125" s="9">
        <v>375401.44</v>
      </c>
      <c r="BO125" s="9">
        <v>4808487</v>
      </c>
      <c r="BP125" s="9">
        <v>0</v>
      </c>
      <c r="BQ125" s="9">
        <v>0</v>
      </c>
      <c r="BR125" s="9">
        <v>-69550</v>
      </c>
      <c r="BS125" s="9">
        <v>-11</v>
      </c>
      <c r="BT125" s="9">
        <v>0</v>
      </c>
      <c r="BU125" s="9">
        <v>4738926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4738926</v>
      </c>
      <c r="CC125" s="9">
        <v>0</v>
      </c>
      <c r="CD125" s="9">
        <v>4738926</v>
      </c>
      <c r="CE125" s="9">
        <v>664</v>
      </c>
      <c r="CF125" s="9">
        <v>0</v>
      </c>
      <c r="CG125" s="9">
        <v>664</v>
      </c>
      <c r="CH125" s="9">
        <v>6220021</v>
      </c>
      <c r="CI125" s="9">
        <v>1018642.26</v>
      </c>
      <c r="CJ125" s="9">
        <v>0</v>
      </c>
      <c r="CK125" s="9">
        <v>7238663.26</v>
      </c>
      <c r="CL125" s="9">
        <v>10901.6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7241.7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5103858.38</v>
      </c>
      <c r="DB125" s="9">
        <v>0</v>
      </c>
      <c r="DC125" s="9">
        <v>0</v>
      </c>
      <c r="DD125" s="9">
        <v>0</v>
      </c>
      <c r="DE125" s="9">
        <v>0</v>
      </c>
      <c r="DF125" s="9">
        <v>5103858.38</v>
      </c>
      <c r="DG125" s="9">
        <v>4593472.542</v>
      </c>
      <c r="DH125" s="9">
        <v>0</v>
      </c>
      <c r="DI125" s="9">
        <v>4808487.49</v>
      </c>
      <c r="DJ125" s="9">
        <v>0</v>
      </c>
      <c r="DK125" s="9">
        <v>0</v>
      </c>
      <c r="DL125" s="9">
        <v>0</v>
      </c>
      <c r="DM125" s="9">
        <v>0</v>
      </c>
      <c r="DN125" s="9">
        <v>0</v>
      </c>
      <c r="DO125" s="9">
        <v>0</v>
      </c>
    </row>
    <row r="126" spans="1:119" ht="15">
      <c r="A126" s="9">
        <v>2058</v>
      </c>
      <c r="B126" s="9" t="s">
        <v>280</v>
      </c>
      <c r="C126" s="9">
        <v>4021.2</v>
      </c>
      <c r="D126" s="9">
        <v>4004.2</v>
      </c>
      <c r="E126" s="9">
        <v>8025.4</v>
      </c>
      <c r="F126" s="9">
        <v>4013</v>
      </c>
      <c r="G126" s="9">
        <v>20</v>
      </c>
      <c r="H126" s="9">
        <v>0</v>
      </c>
      <c r="I126" s="9">
        <v>4033</v>
      </c>
      <c r="J126" s="9">
        <v>43617674</v>
      </c>
      <c r="K126" s="9">
        <v>28747059</v>
      </c>
      <c r="L126" s="9">
        <v>12158471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2712144</v>
      </c>
      <c r="S126" s="9">
        <v>43196198</v>
      </c>
      <c r="T126" s="9">
        <v>192124</v>
      </c>
      <c r="U126" s="9">
        <v>0</v>
      </c>
      <c r="V126" s="9">
        <v>8500</v>
      </c>
      <c r="W126" s="9">
        <v>42995574</v>
      </c>
      <c r="X126" s="9">
        <v>2712144</v>
      </c>
      <c r="Y126" s="9">
        <v>0</v>
      </c>
      <c r="Z126" s="9">
        <v>40283430</v>
      </c>
      <c r="AA126" s="9">
        <v>2277374</v>
      </c>
      <c r="AB126" s="9">
        <v>192124</v>
      </c>
      <c r="AC126" s="9">
        <v>2085000</v>
      </c>
      <c r="AD126" s="9">
        <v>0</v>
      </c>
      <c r="AE126" s="9">
        <v>0</v>
      </c>
      <c r="AF126" s="9">
        <v>250</v>
      </c>
      <c r="AG126" s="9">
        <v>2398437</v>
      </c>
      <c r="AH126" s="9">
        <v>610330.34</v>
      </c>
      <c r="AI126" s="9">
        <v>0</v>
      </c>
      <c r="AJ126" s="9">
        <v>0</v>
      </c>
      <c r="AK126" s="9">
        <v>3008517.34</v>
      </c>
      <c r="AL126" s="9">
        <v>43291947.34</v>
      </c>
      <c r="AM126" s="9">
        <v>0</v>
      </c>
      <c r="AN126" s="9">
        <v>0</v>
      </c>
      <c r="AO126" s="9">
        <v>43291947.34</v>
      </c>
      <c r="AP126" s="9">
        <v>43291947.34</v>
      </c>
      <c r="AQ126" s="9">
        <v>1000</v>
      </c>
      <c r="AR126" s="9">
        <v>4033000</v>
      </c>
      <c r="AS126" s="9">
        <v>4033000</v>
      </c>
      <c r="AT126" s="9">
        <v>9653</v>
      </c>
      <c r="AU126" s="9">
        <v>38930549</v>
      </c>
      <c r="AV126" s="9">
        <v>34897549</v>
      </c>
      <c r="AW126" s="9">
        <v>4361398.340000004</v>
      </c>
      <c r="AX126" s="9">
        <v>755292</v>
      </c>
      <c r="AY126" s="9">
        <v>3046093284</v>
      </c>
      <c r="AZ126" s="9">
        <v>1930000</v>
      </c>
      <c r="BA126" s="9">
        <v>7783690000</v>
      </c>
      <c r="BB126" s="9">
        <v>0.00051813</v>
      </c>
      <c r="BC126" s="9">
        <v>4737596716</v>
      </c>
      <c r="BD126" s="9">
        <v>2454690.99</v>
      </c>
      <c r="BE126" s="9">
        <v>948135</v>
      </c>
      <c r="BF126" s="9">
        <v>3823828455</v>
      </c>
      <c r="BG126" s="9">
        <v>0.00912634</v>
      </c>
      <c r="BH126" s="9">
        <v>777735171</v>
      </c>
      <c r="BI126" s="9">
        <v>7097875.6</v>
      </c>
      <c r="BJ126" s="9">
        <v>564032</v>
      </c>
      <c r="BK126" s="9">
        <v>2274741056</v>
      </c>
      <c r="BL126" s="9">
        <v>0.00191732</v>
      </c>
      <c r="BM126" s="9">
        <v>-771352228</v>
      </c>
      <c r="BN126" s="9">
        <v>-1478929.05</v>
      </c>
      <c r="BO126" s="9">
        <v>8073638</v>
      </c>
      <c r="BP126" s="9">
        <v>0</v>
      </c>
      <c r="BQ126" s="9">
        <v>0</v>
      </c>
      <c r="BR126" s="9">
        <v>-116777</v>
      </c>
      <c r="BS126" s="9">
        <v>-153</v>
      </c>
      <c r="BT126" s="9">
        <v>0</v>
      </c>
      <c r="BU126" s="9">
        <v>7956708</v>
      </c>
      <c r="BV126" s="9">
        <v>3301914</v>
      </c>
      <c r="BW126" s="9">
        <v>0</v>
      </c>
      <c r="BX126" s="9">
        <v>-47759</v>
      </c>
      <c r="BY126" s="9">
        <v>0</v>
      </c>
      <c r="BZ126" s="9">
        <v>3254155</v>
      </c>
      <c r="CA126" s="9">
        <v>2</v>
      </c>
      <c r="CB126" s="9">
        <v>11210865</v>
      </c>
      <c r="CC126" s="9">
        <v>0</v>
      </c>
      <c r="CD126" s="9">
        <v>11210865</v>
      </c>
      <c r="CE126" s="9">
        <v>4033</v>
      </c>
      <c r="CF126" s="9">
        <v>30</v>
      </c>
      <c r="CG126" s="9">
        <v>4063</v>
      </c>
      <c r="CH126" s="9">
        <v>40283430</v>
      </c>
      <c r="CI126" s="9">
        <v>3008517.34</v>
      </c>
      <c r="CJ126" s="9">
        <v>316947</v>
      </c>
      <c r="CK126" s="9">
        <v>43608894.34</v>
      </c>
      <c r="CL126" s="9">
        <v>10733.18</v>
      </c>
      <c r="CM126" s="9">
        <v>321995</v>
      </c>
      <c r="CN126" s="9">
        <v>321995</v>
      </c>
      <c r="CO126" s="9">
        <v>0</v>
      </c>
      <c r="CP126" s="9">
        <v>-4657</v>
      </c>
      <c r="CQ126" s="9">
        <v>0</v>
      </c>
      <c r="CR126" s="9">
        <v>317338</v>
      </c>
      <c r="CS126" s="9">
        <v>2001.89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12318603.15</v>
      </c>
      <c r="DB126" s="9">
        <v>0</v>
      </c>
      <c r="DC126" s="9">
        <v>320898.74</v>
      </c>
      <c r="DD126" s="9">
        <v>0</v>
      </c>
      <c r="DE126" s="9">
        <v>0</v>
      </c>
      <c r="DF126" s="9">
        <v>12639501.89</v>
      </c>
      <c r="DG126" s="9">
        <v>11375551.701000001</v>
      </c>
      <c r="DH126" s="9">
        <v>321995.4</v>
      </c>
      <c r="DI126" s="9">
        <v>11375551.701000001</v>
      </c>
      <c r="DJ126" s="9">
        <v>2979919</v>
      </c>
      <c r="DK126" s="9">
        <v>2979919</v>
      </c>
      <c r="DL126" s="9">
        <v>0</v>
      </c>
      <c r="DM126" s="9">
        <v>-43102</v>
      </c>
      <c r="DN126" s="9">
        <v>0</v>
      </c>
      <c r="DO126" s="9">
        <v>2936817</v>
      </c>
    </row>
    <row r="127" spans="1:119" ht="15">
      <c r="A127" s="9">
        <v>2114</v>
      </c>
      <c r="B127" s="9" t="s">
        <v>281</v>
      </c>
      <c r="C127" s="9">
        <v>579</v>
      </c>
      <c r="D127" s="9">
        <v>572</v>
      </c>
      <c r="E127" s="9">
        <v>1151</v>
      </c>
      <c r="F127" s="9">
        <v>576</v>
      </c>
      <c r="G127" s="9">
        <v>4</v>
      </c>
      <c r="H127" s="9">
        <v>1</v>
      </c>
      <c r="I127" s="9">
        <v>581</v>
      </c>
      <c r="J127" s="9">
        <v>10189952.4</v>
      </c>
      <c r="K127" s="9">
        <v>9709932</v>
      </c>
      <c r="L127" s="9">
        <v>10407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469613.4</v>
      </c>
      <c r="S127" s="9">
        <v>9632042.97</v>
      </c>
      <c r="T127" s="9">
        <v>66144</v>
      </c>
      <c r="U127" s="9">
        <v>0</v>
      </c>
      <c r="V127" s="9">
        <v>2000</v>
      </c>
      <c r="W127" s="9">
        <v>9563898.97</v>
      </c>
      <c r="X127" s="9">
        <v>469613.4</v>
      </c>
      <c r="Y127" s="9">
        <v>0</v>
      </c>
      <c r="Z127" s="9">
        <v>9094285.57</v>
      </c>
      <c r="AA127" s="9">
        <v>964872</v>
      </c>
      <c r="AB127" s="9">
        <v>66144</v>
      </c>
      <c r="AC127" s="9">
        <v>898728</v>
      </c>
      <c r="AD127" s="9">
        <v>0</v>
      </c>
      <c r="AE127" s="9">
        <v>0</v>
      </c>
      <c r="AF127" s="9">
        <v>0</v>
      </c>
      <c r="AG127" s="9">
        <v>993428</v>
      </c>
      <c r="AH127" s="9">
        <v>377.42</v>
      </c>
      <c r="AI127" s="9">
        <v>0</v>
      </c>
      <c r="AJ127" s="9">
        <v>0</v>
      </c>
      <c r="AK127" s="9">
        <v>993805.42</v>
      </c>
      <c r="AL127" s="9">
        <v>10088090.99</v>
      </c>
      <c r="AM127" s="9">
        <v>0</v>
      </c>
      <c r="AN127" s="9">
        <v>0</v>
      </c>
      <c r="AO127" s="9">
        <v>10088090.99</v>
      </c>
      <c r="AP127" s="9">
        <v>10088090.99</v>
      </c>
      <c r="AQ127" s="9">
        <v>1000</v>
      </c>
      <c r="AR127" s="9">
        <v>581000</v>
      </c>
      <c r="AS127" s="9">
        <v>581000</v>
      </c>
      <c r="AT127" s="9">
        <v>9653</v>
      </c>
      <c r="AU127" s="9">
        <v>5608393</v>
      </c>
      <c r="AV127" s="9">
        <v>5027393</v>
      </c>
      <c r="AW127" s="9">
        <v>4479697.99</v>
      </c>
      <c r="AX127" s="9">
        <v>6074253</v>
      </c>
      <c r="AY127" s="9">
        <v>3529140927</v>
      </c>
      <c r="AZ127" s="9">
        <v>1930000</v>
      </c>
      <c r="BA127" s="9">
        <v>1121330000</v>
      </c>
      <c r="BB127" s="9">
        <v>0.00051813</v>
      </c>
      <c r="BC127" s="9">
        <v>-2407810927</v>
      </c>
      <c r="BD127" s="9">
        <v>0</v>
      </c>
      <c r="BE127" s="9">
        <v>948135</v>
      </c>
      <c r="BF127" s="9">
        <v>550866435</v>
      </c>
      <c r="BG127" s="9">
        <v>0.00912634</v>
      </c>
      <c r="BH127" s="9">
        <v>-2978274492</v>
      </c>
      <c r="BI127" s="9">
        <v>-27180745.63</v>
      </c>
      <c r="BJ127" s="9">
        <v>564032</v>
      </c>
      <c r="BK127" s="9">
        <v>327702592</v>
      </c>
      <c r="BL127" s="9">
        <v>0.01367001</v>
      </c>
      <c r="BM127" s="9">
        <v>-3201438335</v>
      </c>
      <c r="BN127" s="9">
        <v>-43763694.05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9490</v>
      </c>
      <c r="BW127" s="9">
        <v>0</v>
      </c>
      <c r="BX127" s="9">
        <v>-137</v>
      </c>
      <c r="BY127" s="9">
        <v>0</v>
      </c>
      <c r="BZ127" s="9">
        <v>9353</v>
      </c>
      <c r="CA127" s="9">
        <v>0</v>
      </c>
      <c r="CB127" s="9">
        <v>9353</v>
      </c>
      <c r="CC127" s="9">
        <v>0</v>
      </c>
      <c r="CD127" s="9">
        <v>9353</v>
      </c>
      <c r="CE127" s="9">
        <v>581</v>
      </c>
      <c r="CF127" s="9">
        <v>0</v>
      </c>
      <c r="CG127" s="9">
        <v>581</v>
      </c>
      <c r="CH127" s="9">
        <v>9094285.57</v>
      </c>
      <c r="CI127" s="9">
        <v>993805.42</v>
      </c>
      <c r="CJ127" s="9">
        <v>0</v>
      </c>
      <c r="CK127" s="9">
        <v>10088090.99</v>
      </c>
      <c r="CL127" s="9">
        <v>17363.32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10544.96</v>
      </c>
      <c r="DC127" s="9">
        <v>0</v>
      </c>
      <c r="DD127" s="9">
        <v>0</v>
      </c>
      <c r="DE127" s="9">
        <v>0</v>
      </c>
      <c r="DF127" s="9">
        <v>10544.96</v>
      </c>
      <c r="DG127" s="9">
        <v>9490.464</v>
      </c>
      <c r="DH127" s="9">
        <v>0</v>
      </c>
      <c r="DI127" s="9">
        <v>9490.464</v>
      </c>
      <c r="DJ127" s="9">
        <v>9490</v>
      </c>
      <c r="DK127" s="9">
        <v>9490</v>
      </c>
      <c r="DL127" s="9">
        <v>0</v>
      </c>
      <c r="DM127" s="9">
        <v>-137</v>
      </c>
      <c r="DN127" s="9">
        <v>0</v>
      </c>
      <c r="DO127" s="9">
        <v>9353</v>
      </c>
    </row>
    <row r="128" spans="1:119" ht="15">
      <c r="A128" s="9">
        <v>2128</v>
      </c>
      <c r="B128" s="9" t="s">
        <v>282</v>
      </c>
      <c r="C128" s="9">
        <v>704</v>
      </c>
      <c r="D128" s="9">
        <v>693</v>
      </c>
      <c r="E128" s="9">
        <v>1397</v>
      </c>
      <c r="F128" s="9">
        <v>699</v>
      </c>
      <c r="G128" s="9">
        <v>13</v>
      </c>
      <c r="H128" s="9">
        <v>0</v>
      </c>
      <c r="I128" s="9">
        <v>712</v>
      </c>
      <c r="J128" s="9">
        <v>8239455</v>
      </c>
      <c r="K128" s="9">
        <v>2089165</v>
      </c>
      <c r="L128" s="9">
        <v>4697302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1452988</v>
      </c>
      <c r="S128" s="9">
        <v>8310071</v>
      </c>
      <c r="T128" s="9">
        <v>0</v>
      </c>
      <c r="U128" s="9">
        <v>0</v>
      </c>
      <c r="V128" s="9">
        <v>0</v>
      </c>
      <c r="W128" s="9">
        <v>8310071</v>
      </c>
      <c r="X128" s="9">
        <v>1452988</v>
      </c>
      <c r="Y128" s="9">
        <v>0</v>
      </c>
      <c r="Z128" s="9">
        <v>6857083</v>
      </c>
      <c r="AA128" s="9">
        <v>459178</v>
      </c>
      <c r="AB128" s="9">
        <v>0</v>
      </c>
      <c r="AC128" s="9">
        <v>458178</v>
      </c>
      <c r="AD128" s="9">
        <v>0</v>
      </c>
      <c r="AE128" s="9">
        <v>0</v>
      </c>
      <c r="AF128" s="9">
        <v>1000</v>
      </c>
      <c r="AG128" s="9">
        <v>464546</v>
      </c>
      <c r="AH128" s="9">
        <v>0</v>
      </c>
      <c r="AI128" s="9">
        <v>0</v>
      </c>
      <c r="AJ128" s="9">
        <v>0</v>
      </c>
      <c r="AK128" s="9">
        <v>463546</v>
      </c>
      <c r="AL128" s="9">
        <v>7320629</v>
      </c>
      <c r="AM128" s="9">
        <v>0</v>
      </c>
      <c r="AN128" s="9">
        <v>0</v>
      </c>
      <c r="AO128" s="9">
        <v>7320629</v>
      </c>
      <c r="AP128" s="9">
        <v>7320629</v>
      </c>
      <c r="AQ128" s="9">
        <v>1000</v>
      </c>
      <c r="AR128" s="9">
        <v>712000</v>
      </c>
      <c r="AS128" s="9">
        <v>712000</v>
      </c>
      <c r="AT128" s="9">
        <v>9653</v>
      </c>
      <c r="AU128" s="9">
        <v>6872936</v>
      </c>
      <c r="AV128" s="9">
        <v>6160936</v>
      </c>
      <c r="AW128" s="9">
        <v>447693</v>
      </c>
      <c r="AX128" s="9">
        <v>399668</v>
      </c>
      <c r="AY128" s="9">
        <v>284563685</v>
      </c>
      <c r="AZ128" s="9">
        <v>1930000</v>
      </c>
      <c r="BA128" s="9">
        <v>1374160000</v>
      </c>
      <c r="BB128" s="9">
        <v>0.00051813</v>
      </c>
      <c r="BC128" s="9">
        <v>1089596315</v>
      </c>
      <c r="BD128" s="9">
        <v>564552.54</v>
      </c>
      <c r="BE128" s="9">
        <v>948135</v>
      </c>
      <c r="BF128" s="9">
        <v>675072120</v>
      </c>
      <c r="BG128" s="9">
        <v>0.00912634</v>
      </c>
      <c r="BH128" s="9">
        <v>390508435</v>
      </c>
      <c r="BI128" s="9">
        <v>3563912.75</v>
      </c>
      <c r="BJ128" s="9">
        <v>564032</v>
      </c>
      <c r="BK128" s="9">
        <v>401590784</v>
      </c>
      <c r="BL128" s="9">
        <v>0.0011148</v>
      </c>
      <c r="BM128" s="9">
        <v>117027099</v>
      </c>
      <c r="BN128" s="9">
        <v>130461.81</v>
      </c>
      <c r="BO128" s="9">
        <v>4258927</v>
      </c>
      <c r="BP128" s="9">
        <v>0</v>
      </c>
      <c r="BQ128" s="9">
        <v>0</v>
      </c>
      <c r="BR128" s="9">
        <v>-61601</v>
      </c>
      <c r="BS128" s="9">
        <v>-14</v>
      </c>
      <c r="BT128" s="9">
        <v>0</v>
      </c>
      <c r="BU128" s="9">
        <v>4197312</v>
      </c>
      <c r="BV128" s="9">
        <v>24468</v>
      </c>
      <c r="BW128" s="9">
        <v>0</v>
      </c>
      <c r="BX128" s="9">
        <v>-354</v>
      </c>
      <c r="BY128" s="9">
        <v>0</v>
      </c>
      <c r="BZ128" s="9">
        <v>24114</v>
      </c>
      <c r="CA128" s="9">
        <v>0</v>
      </c>
      <c r="CB128" s="9">
        <v>4221426</v>
      </c>
      <c r="CC128" s="9">
        <v>0</v>
      </c>
      <c r="CD128" s="9">
        <v>4221426</v>
      </c>
      <c r="CE128" s="9">
        <v>712</v>
      </c>
      <c r="CF128" s="9">
        <v>0</v>
      </c>
      <c r="CG128" s="9">
        <v>712</v>
      </c>
      <c r="CH128" s="9">
        <v>6857083</v>
      </c>
      <c r="CI128" s="9">
        <v>463546</v>
      </c>
      <c r="CJ128" s="9">
        <v>0</v>
      </c>
      <c r="CK128" s="9">
        <v>7320629</v>
      </c>
      <c r="CL128" s="9">
        <v>10281.78</v>
      </c>
      <c r="CM128" s="9"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5981.64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4759327.46</v>
      </c>
      <c r="DB128" s="9">
        <v>0</v>
      </c>
      <c r="DC128" s="9">
        <v>0</v>
      </c>
      <c r="DD128" s="9">
        <v>0</v>
      </c>
      <c r="DE128" s="9">
        <v>0</v>
      </c>
      <c r="DF128" s="9">
        <v>4759327.46</v>
      </c>
      <c r="DG128" s="9">
        <v>4283394.714</v>
      </c>
      <c r="DH128" s="9">
        <v>0</v>
      </c>
      <c r="DI128" s="9">
        <v>4283394.714</v>
      </c>
      <c r="DJ128" s="9">
        <v>24468</v>
      </c>
      <c r="DK128" s="9">
        <v>24468</v>
      </c>
      <c r="DL128" s="9">
        <v>0</v>
      </c>
      <c r="DM128" s="9">
        <v>-354</v>
      </c>
      <c r="DN128" s="9">
        <v>0</v>
      </c>
      <c r="DO128" s="9">
        <v>24114</v>
      </c>
    </row>
    <row r="129" spans="1:119" ht="15">
      <c r="A129" s="9">
        <v>2135</v>
      </c>
      <c r="B129" s="9" t="s">
        <v>283</v>
      </c>
      <c r="C129" s="9">
        <v>463</v>
      </c>
      <c r="D129" s="9">
        <v>463</v>
      </c>
      <c r="E129" s="9">
        <v>926</v>
      </c>
      <c r="F129" s="9">
        <v>463</v>
      </c>
      <c r="G129" s="9">
        <v>9</v>
      </c>
      <c r="H129" s="9">
        <v>0</v>
      </c>
      <c r="I129" s="9">
        <v>472</v>
      </c>
      <c r="J129" s="9">
        <v>5238162</v>
      </c>
      <c r="K129" s="9">
        <v>1721648</v>
      </c>
      <c r="L129" s="9">
        <v>2826667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689847</v>
      </c>
      <c r="S129" s="9">
        <v>5238162</v>
      </c>
      <c r="T129" s="9">
        <v>0</v>
      </c>
      <c r="U129" s="9">
        <v>0</v>
      </c>
      <c r="V129" s="9">
        <v>0</v>
      </c>
      <c r="W129" s="9">
        <v>5238162</v>
      </c>
      <c r="X129" s="9">
        <v>689847</v>
      </c>
      <c r="Y129" s="9">
        <v>0</v>
      </c>
      <c r="Z129" s="9">
        <v>4548315</v>
      </c>
      <c r="AA129" s="9">
        <v>551000</v>
      </c>
      <c r="AB129" s="9">
        <v>0</v>
      </c>
      <c r="AC129" s="9">
        <v>550000</v>
      </c>
      <c r="AD129" s="9">
        <v>0</v>
      </c>
      <c r="AE129" s="9">
        <v>0</v>
      </c>
      <c r="AF129" s="9">
        <v>1000</v>
      </c>
      <c r="AG129" s="9">
        <v>555830.56</v>
      </c>
      <c r="AH129" s="9">
        <v>0</v>
      </c>
      <c r="AI129" s="9">
        <v>0</v>
      </c>
      <c r="AJ129" s="9">
        <v>0</v>
      </c>
      <c r="AK129" s="9">
        <v>554830.56</v>
      </c>
      <c r="AL129" s="9">
        <v>5103145.5600000005</v>
      </c>
      <c r="AM129" s="9">
        <v>0</v>
      </c>
      <c r="AN129" s="9">
        <v>0</v>
      </c>
      <c r="AO129" s="9">
        <v>5103145.5600000005</v>
      </c>
      <c r="AP129" s="9">
        <v>5103145.5600000005</v>
      </c>
      <c r="AQ129" s="9">
        <v>1000</v>
      </c>
      <c r="AR129" s="9">
        <v>472000</v>
      </c>
      <c r="AS129" s="9">
        <v>472000</v>
      </c>
      <c r="AT129" s="9">
        <v>9653</v>
      </c>
      <c r="AU129" s="9">
        <v>4556216</v>
      </c>
      <c r="AV129" s="9">
        <v>4084216</v>
      </c>
      <c r="AW129" s="9">
        <v>546929.5600000005</v>
      </c>
      <c r="AX129" s="9">
        <v>464782</v>
      </c>
      <c r="AY129" s="9">
        <v>219376948</v>
      </c>
      <c r="AZ129" s="9">
        <v>1930000</v>
      </c>
      <c r="BA129" s="9">
        <v>910960000</v>
      </c>
      <c r="BB129" s="9">
        <v>0.00051813</v>
      </c>
      <c r="BC129" s="9">
        <v>691583052</v>
      </c>
      <c r="BD129" s="9">
        <v>358329.93</v>
      </c>
      <c r="BE129" s="9">
        <v>948135</v>
      </c>
      <c r="BF129" s="9">
        <v>447519720</v>
      </c>
      <c r="BG129" s="9">
        <v>0.00912634</v>
      </c>
      <c r="BH129" s="9">
        <v>228142772</v>
      </c>
      <c r="BI129" s="9">
        <v>2082108.51</v>
      </c>
      <c r="BJ129" s="9">
        <v>564032</v>
      </c>
      <c r="BK129" s="9">
        <v>266223104</v>
      </c>
      <c r="BL129" s="9">
        <v>0.0020544</v>
      </c>
      <c r="BM129" s="9">
        <v>46846156</v>
      </c>
      <c r="BN129" s="9">
        <v>96240.74</v>
      </c>
      <c r="BO129" s="9">
        <v>2536679</v>
      </c>
      <c r="BP129" s="9">
        <v>0</v>
      </c>
      <c r="BQ129" s="9">
        <v>0</v>
      </c>
      <c r="BR129" s="9">
        <v>-36691</v>
      </c>
      <c r="BS129" s="9">
        <v>-11</v>
      </c>
      <c r="BT129" s="9">
        <v>0</v>
      </c>
      <c r="BU129" s="9">
        <v>2499977</v>
      </c>
      <c r="BV129" s="9"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2499977</v>
      </c>
      <c r="CC129" s="9">
        <v>0</v>
      </c>
      <c r="CD129" s="9">
        <v>2499977</v>
      </c>
      <c r="CE129" s="9">
        <v>472</v>
      </c>
      <c r="CF129" s="9">
        <v>0</v>
      </c>
      <c r="CG129" s="9">
        <v>472</v>
      </c>
      <c r="CH129" s="9">
        <v>4548315</v>
      </c>
      <c r="CI129" s="9">
        <v>554830.56</v>
      </c>
      <c r="CJ129" s="9">
        <v>0</v>
      </c>
      <c r="CK129" s="9">
        <v>5103145.5600000005</v>
      </c>
      <c r="CL129" s="9">
        <v>10811.75</v>
      </c>
      <c r="CM129" s="9"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5374.32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2810294.26</v>
      </c>
      <c r="DB129" s="9">
        <v>0</v>
      </c>
      <c r="DC129" s="9">
        <v>0</v>
      </c>
      <c r="DD129" s="9">
        <v>0</v>
      </c>
      <c r="DE129" s="9">
        <v>0</v>
      </c>
      <c r="DF129" s="9">
        <v>2810294.26</v>
      </c>
      <c r="DG129" s="9">
        <v>2529264.834</v>
      </c>
      <c r="DH129" s="9">
        <v>0</v>
      </c>
      <c r="DI129" s="9">
        <v>2536679.18</v>
      </c>
      <c r="DJ129" s="9">
        <v>0</v>
      </c>
      <c r="DK129" s="9">
        <v>0</v>
      </c>
      <c r="DL129" s="9">
        <v>0</v>
      </c>
      <c r="DM129" s="9">
        <v>0</v>
      </c>
      <c r="DN129" s="9">
        <v>0</v>
      </c>
      <c r="DO129" s="9">
        <v>0</v>
      </c>
    </row>
    <row r="130" spans="1:119" ht="15">
      <c r="A130" s="9">
        <v>2142</v>
      </c>
      <c r="B130" s="9" t="s">
        <v>284</v>
      </c>
      <c r="C130" s="9">
        <v>189</v>
      </c>
      <c r="D130" s="9">
        <v>188</v>
      </c>
      <c r="E130" s="9">
        <v>377</v>
      </c>
      <c r="F130" s="9">
        <v>189</v>
      </c>
      <c r="G130" s="9">
        <v>5</v>
      </c>
      <c r="H130" s="9">
        <v>0</v>
      </c>
      <c r="I130" s="9">
        <v>194</v>
      </c>
      <c r="J130" s="9">
        <v>2482190</v>
      </c>
      <c r="K130" s="9">
        <v>834333</v>
      </c>
      <c r="L130" s="9">
        <v>1317433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330424</v>
      </c>
      <c r="S130" s="9">
        <v>2482190</v>
      </c>
      <c r="T130" s="9">
        <v>0</v>
      </c>
      <c r="U130" s="9">
        <v>0</v>
      </c>
      <c r="V130" s="9">
        <v>0</v>
      </c>
      <c r="W130" s="9">
        <v>2482190</v>
      </c>
      <c r="X130" s="9">
        <v>330424</v>
      </c>
      <c r="Y130" s="9">
        <v>0</v>
      </c>
      <c r="Z130" s="9">
        <v>2151766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2151766</v>
      </c>
      <c r="AM130" s="9">
        <v>0</v>
      </c>
      <c r="AN130" s="9">
        <v>0</v>
      </c>
      <c r="AO130" s="9">
        <v>2151766</v>
      </c>
      <c r="AP130" s="9">
        <v>2151766</v>
      </c>
      <c r="AQ130" s="9">
        <v>1000</v>
      </c>
      <c r="AR130" s="9">
        <v>194000</v>
      </c>
      <c r="AS130" s="9">
        <v>194000</v>
      </c>
      <c r="AT130" s="9">
        <v>9653</v>
      </c>
      <c r="AU130" s="9">
        <v>1872682</v>
      </c>
      <c r="AV130" s="9">
        <v>1678682</v>
      </c>
      <c r="AW130" s="9">
        <v>279084</v>
      </c>
      <c r="AX130" s="9">
        <v>428891</v>
      </c>
      <c r="AY130" s="9">
        <v>83204867</v>
      </c>
      <c r="AZ130" s="9">
        <v>1930000</v>
      </c>
      <c r="BA130" s="9">
        <v>374420000</v>
      </c>
      <c r="BB130" s="9">
        <v>0.00051813</v>
      </c>
      <c r="BC130" s="9">
        <v>291215133</v>
      </c>
      <c r="BD130" s="9">
        <v>150887.3</v>
      </c>
      <c r="BE130" s="9">
        <v>948135</v>
      </c>
      <c r="BF130" s="9">
        <v>183938190</v>
      </c>
      <c r="BG130" s="9">
        <v>0.00912634</v>
      </c>
      <c r="BH130" s="9">
        <v>100733323</v>
      </c>
      <c r="BI130" s="9">
        <v>919326.56</v>
      </c>
      <c r="BJ130" s="9">
        <v>564032</v>
      </c>
      <c r="BK130" s="9">
        <v>109422208</v>
      </c>
      <c r="BL130" s="9">
        <v>0.00255052</v>
      </c>
      <c r="BM130" s="9">
        <v>26217341</v>
      </c>
      <c r="BN130" s="9">
        <v>66867.85</v>
      </c>
      <c r="BO130" s="9">
        <v>1137082</v>
      </c>
      <c r="BP130" s="9">
        <v>0</v>
      </c>
      <c r="BQ130" s="9">
        <v>0</v>
      </c>
      <c r="BR130" s="9">
        <v>-16447</v>
      </c>
      <c r="BS130" s="9">
        <v>-4</v>
      </c>
      <c r="BT130" s="9">
        <v>0</v>
      </c>
      <c r="BU130" s="9">
        <v>1120631</v>
      </c>
      <c r="BV130" s="9">
        <v>64263</v>
      </c>
      <c r="BW130" s="9">
        <v>0</v>
      </c>
      <c r="BX130" s="9">
        <v>-930</v>
      </c>
      <c r="BY130" s="9">
        <v>0</v>
      </c>
      <c r="BZ130" s="9">
        <v>63333</v>
      </c>
      <c r="CA130" s="9">
        <v>0</v>
      </c>
      <c r="CB130" s="9">
        <v>1183964</v>
      </c>
      <c r="CC130" s="9">
        <v>0</v>
      </c>
      <c r="CD130" s="9">
        <v>1183964</v>
      </c>
      <c r="CE130" s="9">
        <v>194</v>
      </c>
      <c r="CF130" s="9">
        <v>0</v>
      </c>
      <c r="CG130" s="9">
        <v>194</v>
      </c>
      <c r="CH130" s="9">
        <v>2151766</v>
      </c>
      <c r="CI130" s="9">
        <v>0</v>
      </c>
      <c r="CJ130" s="9">
        <v>0</v>
      </c>
      <c r="CK130" s="9">
        <v>2151766</v>
      </c>
      <c r="CL130" s="9">
        <v>11091.58</v>
      </c>
      <c r="CM130" s="9"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5861.25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1334827.87</v>
      </c>
      <c r="DB130" s="9">
        <v>0</v>
      </c>
      <c r="DC130" s="9">
        <v>0</v>
      </c>
      <c r="DD130" s="9">
        <v>0</v>
      </c>
      <c r="DE130" s="9">
        <v>0</v>
      </c>
      <c r="DF130" s="9">
        <v>1334827.87</v>
      </c>
      <c r="DG130" s="9">
        <v>1201345.083</v>
      </c>
      <c r="DH130" s="9">
        <v>0</v>
      </c>
      <c r="DI130" s="9">
        <v>1201345.083</v>
      </c>
      <c r="DJ130" s="9">
        <v>64263</v>
      </c>
      <c r="DK130" s="9">
        <v>64263</v>
      </c>
      <c r="DL130" s="9">
        <v>0</v>
      </c>
      <c r="DM130" s="9">
        <v>-930</v>
      </c>
      <c r="DN130" s="9">
        <v>0</v>
      </c>
      <c r="DO130" s="9">
        <v>63333</v>
      </c>
    </row>
    <row r="131" spans="1:119" ht="15">
      <c r="A131" s="9">
        <v>2184</v>
      </c>
      <c r="B131" s="9" t="s">
        <v>285</v>
      </c>
      <c r="C131" s="9">
        <v>893.75</v>
      </c>
      <c r="D131" s="9">
        <v>902.75</v>
      </c>
      <c r="E131" s="9">
        <v>1796.5</v>
      </c>
      <c r="F131" s="9">
        <v>898</v>
      </c>
      <c r="G131" s="9">
        <v>40</v>
      </c>
      <c r="H131" s="9">
        <v>0</v>
      </c>
      <c r="I131" s="9">
        <v>938</v>
      </c>
      <c r="J131" s="9">
        <v>12432255</v>
      </c>
      <c r="K131" s="9">
        <v>10672135</v>
      </c>
      <c r="L131" s="9">
        <v>302339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1457781</v>
      </c>
      <c r="S131" s="9">
        <v>12479851</v>
      </c>
      <c r="T131" s="9">
        <v>0</v>
      </c>
      <c r="U131" s="9">
        <v>0</v>
      </c>
      <c r="V131" s="9">
        <v>13422</v>
      </c>
      <c r="W131" s="9">
        <v>12466429</v>
      </c>
      <c r="X131" s="9">
        <v>1457781</v>
      </c>
      <c r="Y131" s="9">
        <v>0</v>
      </c>
      <c r="Z131" s="9">
        <v>11008648</v>
      </c>
      <c r="AA131" s="9">
        <v>593768</v>
      </c>
      <c r="AB131" s="9">
        <v>0</v>
      </c>
      <c r="AC131" s="9">
        <v>593768</v>
      </c>
      <c r="AD131" s="9">
        <v>0</v>
      </c>
      <c r="AE131" s="9">
        <v>0</v>
      </c>
      <c r="AF131" s="9">
        <v>0</v>
      </c>
      <c r="AG131" s="9">
        <v>599867</v>
      </c>
      <c r="AH131" s="9">
        <v>0</v>
      </c>
      <c r="AI131" s="9">
        <v>0</v>
      </c>
      <c r="AJ131" s="9">
        <v>0</v>
      </c>
      <c r="AK131" s="9">
        <v>599867</v>
      </c>
      <c r="AL131" s="9">
        <v>11608515</v>
      </c>
      <c r="AM131" s="9">
        <v>0</v>
      </c>
      <c r="AN131" s="9">
        <v>0</v>
      </c>
      <c r="AO131" s="9">
        <v>11608515</v>
      </c>
      <c r="AP131" s="9">
        <v>11608515</v>
      </c>
      <c r="AQ131" s="9">
        <v>1000</v>
      </c>
      <c r="AR131" s="9">
        <v>938000</v>
      </c>
      <c r="AS131" s="9">
        <v>938000</v>
      </c>
      <c r="AT131" s="9">
        <v>9653</v>
      </c>
      <c r="AU131" s="9">
        <v>9054514</v>
      </c>
      <c r="AV131" s="9">
        <v>8116514</v>
      </c>
      <c r="AW131" s="9">
        <v>2554001</v>
      </c>
      <c r="AX131" s="9">
        <v>2122924</v>
      </c>
      <c r="AY131" s="9">
        <v>1991302959</v>
      </c>
      <c r="AZ131" s="9">
        <v>2895000</v>
      </c>
      <c r="BA131" s="9">
        <v>2715510000</v>
      </c>
      <c r="BB131" s="9">
        <v>0.00034542</v>
      </c>
      <c r="BC131" s="9">
        <v>724207041</v>
      </c>
      <c r="BD131" s="9">
        <v>250155.6</v>
      </c>
      <c r="BE131" s="9">
        <v>1422202</v>
      </c>
      <c r="BF131" s="9">
        <v>1334025476</v>
      </c>
      <c r="BG131" s="9">
        <v>0.00608423</v>
      </c>
      <c r="BH131" s="9">
        <v>-657277483</v>
      </c>
      <c r="BI131" s="9">
        <v>-3999027.38</v>
      </c>
      <c r="BJ131" s="9">
        <v>846048</v>
      </c>
      <c r="BK131" s="9">
        <v>793593024</v>
      </c>
      <c r="BL131" s="9">
        <v>0.00321828</v>
      </c>
      <c r="BM131" s="9">
        <v>-1197709935</v>
      </c>
      <c r="BN131" s="9">
        <v>-3854565.93</v>
      </c>
      <c r="BO131" s="9">
        <v>250156</v>
      </c>
      <c r="BP131" s="9">
        <v>0</v>
      </c>
      <c r="BQ131" s="9">
        <v>0</v>
      </c>
      <c r="BR131" s="9">
        <v>-3618</v>
      </c>
      <c r="BS131" s="9">
        <v>0</v>
      </c>
      <c r="BT131" s="9">
        <v>0</v>
      </c>
      <c r="BU131" s="9">
        <v>246538</v>
      </c>
      <c r="BV131" s="9">
        <v>121039</v>
      </c>
      <c r="BW131" s="9">
        <v>0</v>
      </c>
      <c r="BX131" s="9">
        <v>-1750</v>
      </c>
      <c r="BY131" s="9">
        <v>0</v>
      </c>
      <c r="BZ131" s="9">
        <v>119289</v>
      </c>
      <c r="CA131" s="9">
        <v>0</v>
      </c>
      <c r="CB131" s="9">
        <v>365827</v>
      </c>
      <c r="CC131" s="9">
        <v>0</v>
      </c>
      <c r="CD131" s="9">
        <v>365827</v>
      </c>
      <c r="CE131" s="9">
        <v>938</v>
      </c>
      <c r="CF131" s="9">
        <v>5</v>
      </c>
      <c r="CG131" s="9">
        <v>943</v>
      </c>
      <c r="CH131" s="9">
        <v>11008648</v>
      </c>
      <c r="CI131" s="9">
        <v>599867</v>
      </c>
      <c r="CJ131" s="9">
        <v>104718</v>
      </c>
      <c r="CK131" s="9">
        <v>11713233</v>
      </c>
      <c r="CL131" s="9">
        <v>12421.24</v>
      </c>
      <c r="CM131" s="9">
        <v>62106</v>
      </c>
      <c r="CN131" s="9">
        <v>62106</v>
      </c>
      <c r="CO131" s="9">
        <v>0</v>
      </c>
      <c r="CP131" s="9">
        <v>-898</v>
      </c>
      <c r="CQ131" s="9">
        <v>0</v>
      </c>
      <c r="CR131" s="9">
        <v>61208</v>
      </c>
      <c r="CS131" s="9">
        <v>266.69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231728.52</v>
      </c>
      <c r="DB131" s="9">
        <v>74686.17</v>
      </c>
      <c r="DC131" s="9">
        <v>106024.39</v>
      </c>
      <c r="DD131" s="9">
        <v>0</v>
      </c>
      <c r="DE131" s="9">
        <v>0</v>
      </c>
      <c r="DF131" s="9">
        <v>412439.07999999996</v>
      </c>
      <c r="DG131" s="9">
        <v>371195.17199999996</v>
      </c>
      <c r="DH131" s="9">
        <v>62106.2</v>
      </c>
      <c r="DI131" s="9">
        <v>371195.17199999996</v>
      </c>
      <c r="DJ131" s="9">
        <v>58933</v>
      </c>
      <c r="DK131" s="9">
        <v>58933</v>
      </c>
      <c r="DL131" s="9">
        <v>0</v>
      </c>
      <c r="DM131" s="9">
        <v>-852</v>
      </c>
      <c r="DN131" s="9">
        <v>0</v>
      </c>
      <c r="DO131" s="9">
        <v>58081</v>
      </c>
    </row>
    <row r="132" spans="1:119" ht="15">
      <c r="A132" s="9">
        <v>2198</v>
      </c>
      <c r="B132" s="9" t="s">
        <v>286</v>
      </c>
      <c r="C132" s="9">
        <v>727</v>
      </c>
      <c r="D132" s="9">
        <v>728</v>
      </c>
      <c r="E132" s="9">
        <v>1455</v>
      </c>
      <c r="F132" s="9">
        <v>728</v>
      </c>
      <c r="G132" s="9">
        <v>27</v>
      </c>
      <c r="H132" s="9">
        <v>0</v>
      </c>
      <c r="I132" s="9">
        <v>755</v>
      </c>
      <c r="J132" s="9">
        <v>7612651</v>
      </c>
      <c r="K132" s="9">
        <v>1698778</v>
      </c>
      <c r="L132" s="9">
        <v>5335925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577948</v>
      </c>
      <c r="S132" s="9">
        <v>7612651</v>
      </c>
      <c r="T132" s="9">
        <v>63256</v>
      </c>
      <c r="U132" s="9">
        <v>0</v>
      </c>
      <c r="V132" s="9">
        <v>0</v>
      </c>
      <c r="W132" s="9">
        <v>7549395</v>
      </c>
      <c r="X132" s="9">
        <v>577948</v>
      </c>
      <c r="Y132" s="9">
        <v>0</v>
      </c>
      <c r="Z132" s="9">
        <v>6971447</v>
      </c>
      <c r="AA132" s="9">
        <v>1789966.35</v>
      </c>
      <c r="AB132" s="9">
        <v>63256</v>
      </c>
      <c r="AC132" s="9">
        <v>751098</v>
      </c>
      <c r="AD132" s="9">
        <v>0</v>
      </c>
      <c r="AE132" s="9">
        <v>965000</v>
      </c>
      <c r="AF132" s="9">
        <v>10612.35</v>
      </c>
      <c r="AG132" s="9">
        <v>1785378.5</v>
      </c>
      <c r="AH132" s="9">
        <v>0</v>
      </c>
      <c r="AI132" s="9">
        <v>965000</v>
      </c>
      <c r="AJ132" s="9">
        <v>0</v>
      </c>
      <c r="AK132" s="9">
        <v>809766.15</v>
      </c>
      <c r="AL132" s="9">
        <v>7781213.15</v>
      </c>
      <c r="AM132" s="9">
        <v>0</v>
      </c>
      <c r="AN132" s="9">
        <v>0</v>
      </c>
      <c r="AO132" s="9">
        <v>7781213.15</v>
      </c>
      <c r="AP132" s="9">
        <v>7781213.15</v>
      </c>
      <c r="AQ132" s="9">
        <v>1000</v>
      </c>
      <c r="AR132" s="9">
        <v>755000</v>
      </c>
      <c r="AS132" s="9">
        <v>755000</v>
      </c>
      <c r="AT132" s="9">
        <v>9653</v>
      </c>
      <c r="AU132" s="9">
        <v>7288015</v>
      </c>
      <c r="AV132" s="9">
        <v>6533015</v>
      </c>
      <c r="AW132" s="9">
        <v>493198.1500000004</v>
      </c>
      <c r="AX132" s="9">
        <v>312824</v>
      </c>
      <c r="AY132" s="9">
        <v>236182442</v>
      </c>
      <c r="AZ132" s="9">
        <v>1930000</v>
      </c>
      <c r="BA132" s="9">
        <v>1457150000</v>
      </c>
      <c r="BB132" s="9">
        <v>0.00051813</v>
      </c>
      <c r="BC132" s="9">
        <v>1220967558</v>
      </c>
      <c r="BD132" s="9">
        <v>632619.92</v>
      </c>
      <c r="BE132" s="9">
        <v>948135</v>
      </c>
      <c r="BF132" s="9">
        <v>715841925</v>
      </c>
      <c r="BG132" s="9">
        <v>0.00912634</v>
      </c>
      <c r="BH132" s="9">
        <v>479659483</v>
      </c>
      <c r="BI132" s="9">
        <v>4377535.53</v>
      </c>
      <c r="BJ132" s="9">
        <v>564032</v>
      </c>
      <c r="BK132" s="9">
        <v>425844160</v>
      </c>
      <c r="BL132" s="9">
        <v>0.00115817</v>
      </c>
      <c r="BM132" s="9">
        <v>189661718</v>
      </c>
      <c r="BN132" s="9">
        <v>219660.51</v>
      </c>
      <c r="BO132" s="9">
        <v>5229816</v>
      </c>
      <c r="BP132" s="9">
        <v>0</v>
      </c>
      <c r="BQ132" s="9">
        <v>0</v>
      </c>
      <c r="BR132" s="9">
        <v>-75644</v>
      </c>
      <c r="BS132" s="9">
        <v>-12</v>
      </c>
      <c r="BT132" s="9">
        <v>0</v>
      </c>
      <c r="BU132" s="9">
        <v>5154160</v>
      </c>
      <c r="BV132" s="9"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5154160</v>
      </c>
      <c r="CC132" s="9">
        <v>0</v>
      </c>
      <c r="CD132" s="9">
        <v>5154160</v>
      </c>
      <c r="CE132" s="9">
        <v>755</v>
      </c>
      <c r="CF132" s="9">
        <v>0</v>
      </c>
      <c r="CG132" s="9">
        <v>755</v>
      </c>
      <c r="CH132" s="9">
        <v>6971447</v>
      </c>
      <c r="CI132" s="9">
        <v>809766.15</v>
      </c>
      <c r="CJ132" s="9">
        <v>0</v>
      </c>
      <c r="CK132" s="9">
        <v>7781213.15</v>
      </c>
      <c r="CL132" s="9">
        <v>10306.24</v>
      </c>
      <c r="CM132" s="9"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6926.91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5406406.33</v>
      </c>
      <c r="DB132" s="9">
        <v>0</v>
      </c>
      <c r="DC132" s="9">
        <v>0</v>
      </c>
      <c r="DD132" s="9">
        <v>0</v>
      </c>
      <c r="DE132" s="9">
        <v>0</v>
      </c>
      <c r="DF132" s="9">
        <v>5406406.33</v>
      </c>
      <c r="DG132" s="9">
        <v>4865765.697000001</v>
      </c>
      <c r="DH132" s="9">
        <v>0</v>
      </c>
      <c r="DI132" s="9">
        <v>5229815.96</v>
      </c>
      <c r="DJ132" s="9">
        <v>0</v>
      </c>
      <c r="DK132" s="9">
        <v>0</v>
      </c>
      <c r="DL132" s="9">
        <v>0</v>
      </c>
      <c r="DM132" s="9">
        <v>0</v>
      </c>
      <c r="DN132" s="9">
        <v>0</v>
      </c>
      <c r="DO132" s="9">
        <v>0</v>
      </c>
    </row>
    <row r="133" spans="1:119" ht="15">
      <c r="A133" s="9">
        <v>2212</v>
      </c>
      <c r="B133" s="9" t="s">
        <v>287</v>
      </c>
      <c r="C133" s="9">
        <v>144</v>
      </c>
      <c r="D133" s="9">
        <v>144</v>
      </c>
      <c r="E133" s="9">
        <v>288</v>
      </c>
      <c r="F133" s="9">
        <v>144</v>
      </c>
      <c r="G133" s="9">
        <v>3</v>
      </c>
      <c r="H133" s="9">
        <v>0</v>
      </c>
      <c r="I133" s="9">
        <v>147</v>
      </c>
      <c r="J133" s="9">
        <v>2226868</v>
      </c>
      <c r="K133" s="9">
        <v>1556348</v>
      </c>
      <c r="L133" s="9">
        <v>453998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216522</v>
      </c>
      <c r="S133" s="9">
        <v>2226868</v>
      </c>
      <c r="T133" s="9">
        <v>0</v>
      </c>
      <c r="U133" s="9">
        <v>0</v>
      </c>
      <c r="V133" s="9">
        <v>0</v>
      </c>
      <c r="W133" s="9">
        <v>2226868</v>
      </c>
      <c r="X133" s="9">
        <v>216522</v>
      </c>
      <c r="Y133" s="9">
        <v>0</v>
      </c>
      <c r="Z133" s="9">
        <v>2010346</v>
      </c>
      <c r="AA133" s="9">
        <v>30544</v>
      </c>
      <c r="AB133" s="9">
        <v>0</v>
      </c>
      <c r="AC133" s="9">
        <v>30544</v>
      </c>
      <c r="AD133" s="9">
        <v>0</v>
      </c>
      <c r="AE133" s="9">
        <v>0</v>
      </c>
      <c r="AF133" s="9">
        <v>0</v>
      </c>
      <c r="AG133" s="9">
        <v>36900.17</v>
      </c>
      <c r="AH133" s="9">
        <v>0</v>
      </c>
      <c r="AI133" s="9">
        <v>0</v>
      </c>
      <c r="AJ133" s="9">
        <v>0</v>
      </c>
      <c r="AK133" s="9">
        <v>36900.17</v>
      </c>
      <c r="AL133" s="9">
        <v>2047246.17</v>
      </c>
      <c r="AM133" s="9">
        <v>0</v>
      </c>
      <c r="AN133" s="9">
        <v>0</v>
      </c>
      <c r="AO133" s="9">
        <v>2047246.17</v>
      </c>
      <c r="AP133" s="9">
        <v>2047246.17</v>
      </c>
      <c r="AQ133" s="9">
        <v>1000</v>
      </c>
      <c r="AR133" s="9">
        <v>147000</v>
      </c>
      <c r="AS133" s="9">
        <v>147000</v>
      </c>
      <c r="AT133" s="9">
        <v>9653</v>
      </c>
      <c r="AU133" s="9">
        <v>1418991</v>
      </c>
      <c r="AV133" s="9">
        <v>1271991</v>
      </c>
      <c r="AW133" s="9">
        <v>628255.1699999999</v>
      </c>
      <c r="AX133" s="9">
        <v>839693</v>
      </c>
      <c r="AY133" s="9">
        <v>123434900</v>
      </c>
      <c r="AZ133" s="9">
        <v>1930000</v>
      </c>
      <c r="BA133" s="9">
        <v>283710000</v>
      </c>
      <c r="BB133" s="9">
        <v>0.00051813</v>
      </c>
      <c r="BC133" s="9">
        <v>160275100</v>
      </c>
      <c r="BD133" s="9">
        <v>83043.34</v>
      </c>
      <c r="BE133" s="9">
        <v>948135</v>
      </c>
      <c r="BF133" s="9">
        <v>139375845</v>
      </c>
      <c r="BG133" s="9">
        <v>0.00912634</v>
      </c>
      <c r="BH133" s="9">
        <v>15940945</v>
      </c>
      <c r="BI133" s="9">
        <v>145482.48</v>
      </c>
      <c r="BJ133" s="9">
        <v>564032</v>
      </c>
      <c r="BK133" s="9">
        <v>82912704</v>
      </c>
      <c r="BL133" s="9">
        <v>0.00757731</v>
      </c>
      <c r="BM133" s="9">
        <v>-40522196</v>
      </c>
      <c r="BN133" s="9">
        <v>-307049.24</v>
      </c>
      <c r="BO133" s="9">
        <v>83043</v>
      </c>
      <c r="BP133" s="9">
        <v>0</v>
      </c>
      <c r="BQ133" s="9">
        <v>0</v>
      </c>
      <c r="BR133" s="9">
        <v>-1201</v>
      </c>
      <c r="BS133" s="9">
        <v>0</v>
      </c>
      <c r="BT133" s="9">
        <v>0</v>
      </c>
      <c r="BU133" s="9">
        <v>81842</v>
      </c>
      <c r="BV133" s="9">
        <v>313426</v>
      </c>
      <c r="BW133" s="9">
        <v>0</v>
      </c>
      <c r="BX133" s="9">
        <v>-4533</v>
      </c>
      <c r="BY133" s="9">
        <v>0</v>
      </c>
      <c r="BZ133" s="9">
        <v>308893</v>
      </c>
      <c r="CA133" s="9">
        <v>0</v>
      </c>
      <c r="CB133" s="9">
        <v>390735</v>
      </c>
      <c r="CC133" s="9">
        <v>0</v>
      </c>
      <c r="CD133" s="9">
        <v>390735</v>
      </c>
      <c r="CE133" s="9">
        <v>147</v>
      </c>
      <c r="CF133" s="9">
        <v>0</v>
      </c>
      <c r="CG133" s="9">
        <v>147</v>
      </c>
      <c r="CH133" s="9">
        <v>2010346</v>
      </c>
      <c r="CI133" s="9">
        <v>36900.17</v>
      </c>
      <c r="CJ133" s="9">
        <v>0</v>
      </c>
      <c r="CK133" s="9">
        <v>2047246.17</v>
      </c>
      <c r="CL133" s="9">
        <v>13926.84</v>
      </c>
      <c r="CM133" s="9"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564.92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83675.56</v>
      </c>
      <c r="DB133" s="9">
        <v>356845.95</v>
      </c>
      <c r="DC133" s="9">
        <v>0</v>
      </c>
      <c r="DD133" s="9">
        <v>0</v>
      </c>
      <c r="DE133" s="9">
        <v>0</v>
      </c>
      <c r="DF133" s="9">
        <v>440521.51</v>
      </c>
      <c r="DG133" s="9">
        <v>396469.359</v>
      </c>
      <c r="DH133" s="9">
        <v>0</v>
      </c>
      <c r="DI133" s="9">
        <v>396469.35899999994</v>
      </c>
      <c r="DJ133" s="9">
        <v>313426</v>
      </c>
      <c r="DK133" s="9">
        <v>313426</v>
      </c>
      <c r="DL133" s="9">
        <v>0</v>
      </c>
      <c r="DM133" s="9">
        <v>-4533</v>
      </c>
      <c r="DN133" s="9">
        <v>0</v>
      </c>
      <c r="DO133" s="9">
        <v>308893</v>
      </c>
    </row>
    <row r="134" spans="1:119" ht="15">
      <c r="A134" s="9">
        <v>2217</v>
      </c>
      <c r="B134" s="9" t="s">
        <v>288</v>
      </c>
      <c r="C134" s="9">
        <v>2061</v>
      </c>
      <c r="D134" s="9">
        <v>2081</v>
      </c>
      <c r="E134" s="9">
        <v>4142</v>
      </c>
      <c r="F134" s="9">
        <v>2071</v>
      </c>
      <c r="G134" s="9">
        <v>21</v>
      </c>
      <c r="H134" s="9">
        <v>0</v>
      </c>
      <c r="I134" s="9">
        <v>2092</v>
      </c>
      <c r="J134" s="9">
        <v>23970804</v>
      </c>
      <c r="K134" s="9">
        <v>14907874</v>
      </c>
      <c r="L134" s="9">
        <v>7312994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1749936</v>
      </c>
      <c r="S134" s="9">
        <v>23970804</v>
      </c>
      <c r="T134" s="9">
        <v>0</v>
      </c>
      <c r="U134" s="9">
        <v>0</v>
      </c>
      <c r="V134" s="9">
        <v>5000</v>
      </c>
      <c r="W134" s="9">
        <v>23965804</v>
      </c>
      <c r="X134" s="9">
        <v>1749936</v>
      </c>
      <c r="Y134" s="9">
        <v>0</v>
      </c>
      <c r="Z134" s="9">
        <v>22215868</v>
      </c>
      <c r="AA134" s="9">
        <v>4964146.1</v>
      </c>
      <c r="AB134" s="9">
        <v>0</v>
      </c>
      <c r="AC134" s="9">
        <v>1374678</v>
      </c>
      <c r="AD134" s="9">
        <v>0</v>
      </c>
      <c r="AE134" s="9">
        <v>3587968.1</v>
      </c>
      <c r="AF134" s="9">
        <v>1500</v>
      </c>
      <c r="AG134" s="9">
        <v>4933205.1</v>
      </c>
      <c r="AH134" s="9">
        <v>37115.13</v>
      </c>
      <c r="AI134" s="9">
        <v>3587968.1</v>
      </c>
      <c r="AJ134" s="9">
        <v>0</v>
      </c>
      <c r="AK134" s="9">
        <v>1380852.13</v>
      </c>
      <c r="AL134" s="9">
        <v>23596720.13</v>
      </c>
      <c r="AM134" s="9">
        <v>0</v>
      </c>
      <c r="AN134" s="9">
        <v>0</v>
      </c>
      <c r="AO134" s="9">
        <v>23596720.13</v>
      </c>
      <c r="AP134" s="9">
        <v>23596720.13</v>
      </c>
      <c r="AQ134" s="9">
        <v>1000</v>
      </c>
      <c r="AR134" s="9">
        <v>2092000</v>
      </c>
      <c r="AS134" s="9">
        <v>2092000</v>
      </c>
      <c r="AT134" s="9">
        <v>9653</v>
      </c>
      <c r="AU134" s="9">
        <v>20194076</v>
      </c>
      <c r="AV134" s="9">
        <v>18102076</v>
      </c>
      <c r="AW134" s="9">
        <v>3402644.129999999</v>
      </c>
      <c r="AX134" s="9">
        <v>725902</v>
      </c>
      <c r="AY134" s="9">
        <v>1518586684</v>
      </c>
      <c r="AZ134" s="9">
        <v>1930000</v>
      </c>
      <c r="BA134" s="9">
        <v>4037560000</v>
      </c>
      <c r="BB134" s="9">
        <v>0.00051813</v>
      </c>
      <c r="BC134" s="9">
        <v>2518973316</v>
      </c>
      <c r="BD134" s="9">
        <v>1305155.64</v>
      </c>
      <c r="BE134" s="9">
        <v>948135</v>
      </c>
      <c r="BF134" s="9">
        <v>1983498420</v>
      </c>
      <c r="BG134" s="9">
        <v>0.00912634</v>
      </c>
      <c r="BH134" s="9">
        <v>464911736</v>
      </c>
      <c r="BI134" s="9">
        <v>4242942.57</v>
      </c>
      <c r="BJ134" s="9">
        <v>564032</v>
      </c>
      <c r="BK134" s="9">
        <v>1179954944</v>
      </c>
      <c r="BL134" s="9">
        <v>0.00288371</v>
      </c>
      <c r="BM134" s="9">
        <v>-338631740</v>
      </c>
      <c r="BN134" s="9">
        <v>-976515.73</v>
      </c>
      <c r="BO134" s="9">
        <v>4571582</v>
      </c>
      <c r="BP134" s="9">
        <v>0</v>
      </c>
      <c r="BQ134" s="9">
        <v>0</v>
      </c>
      <c r="BR134" s="9">
        <v>-66124</v>
      </c>
      <c r="BS134" s="9">
        <v>-75</v>
      </c>
      <c r="BT134" s="9">
        <v>0</v>
      </c>
      <c r="BU134" s="9">
        <v>4505383</v>
      </c>
      <c r="BV134" s="9">
        <v>2096742</v>
      </c>
      <c r="BW134" s="9">
        <v>0</v>
      </c>
      <c r="BX134" s="9">
        <v>-30327</v>
      </c>
      <c r="BY134" s="9">
        <v>0</v>
      </c>
      <c r="BZ134" s="9">
        <v>2066415</v>
      </c>
      <c r="CA134" s="9">
        <v>1</v>
      </c>
      <c r="CB134" s="9">
        <v>6571799</v>
      </c>
      <c r="CC134" s="9">
        <v>0</v>
      </c>
      <c r="CD134" s="9">
        <v>6571799</v>
      </c>
      <c r="CE134" s="9">
        <v>2092</v>
      </c>
      <c r="CF134" s="9">
        <v>0</v>
      </c>
      <c r="CG134" s="9">
        <v>2092</v>
      </c>
      <c r="CH134" s="9">
        <v>22215868</v>
      </c>
      <c r="CI134" s="9">
        <v>1380852.13</v>
      </c>
      <c r="CJ134" s="9">
        <v>0</v>
      </c>
      <c r="CK134" s="9">
        <v>23596720.13</v>
      </c>
      <c r="CL134" s="9">
        <v>11279.5</v>
      </c>
      <c r="CM134" s="9">
        <v>0</v>
      </c>
      <c r="CN134" s="9">
        <v>0</v>
      </c>
      <c r="CO134" s="9">
        <v>0</v>
      </c>
      <c r="CP134" s="9">
        <v>0</v>
      </c>
      <c r="CQ134" s="9">
        <v>0</v>
      </c>
      <c r="CR134" s="9">
        <v>0</v>
      </c>
      <c r="CS134" s="9">
        <v>2185.27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7409248.97</v>
      </c>
      <c r="DB134" s="9">
        <v>0</v>
      </c>
      <c r="DC134" s="9">
        <v>0</v>
      </c>
      <c r="DD134" s="9">
        <v>0</v>
      </c>
      <c r="DE134" s="9">
        <v>0</v>
      </c>
      <c r="DF134" s="9">
        <v>7409248.97</v>
      </c>
      <c r="DG134" s="9">
        <v>6668324.073</v>
      </c>
      <c r="DH134" s="9">
        <v>0</v>
      </c>
      <c r="DI134" s="9">
        <v>6668324.073</v>
      </c>
      <c r="DJ134" s="9">
        <v>2096742</v>
      </c>
      <c r="DK134" s="9">
        <v>2096742</v>
      </c>
      <c r="DL134" s="9">
        <v>0</v>
      </c>
      <c r="DM134" s="9">
        <v>-30327</v>
      </c>
      <c r="DN134" s="9">
        <v>0</v>
      </c>
      <c r="DO134" s="9">
        <v>2066415</v>
      </c>
    </row>
    <row r="135" spans="1:119" ht="15">
      <c r="A135" s="9">
        <v>2226</v>
      </c>
      <c r="B135" s="9" t="s">
        <v>289</v>
      </c>
      <c r="C135" s="9">
        <v>244</v>
      </c>
      <c r="D135" s="9">
        <v>242</v>
      </c>
      <c r="E135" s="9">
        <v>486</v>
      </c>
      <c r="F135" s="9">
        <v>243</v>
      </c>
      <c r="G135" s="9">
        <v>3</v>
      </c>
      <c r="H135" s="9">
        <v>0</v>
      </c>
      <c r="I135" s="9">
        <v>246</v>
      </c>
      <c r="J135" s="9">
        <v>3801195</v>
      </c>
      <c r="K135" s="9">
        <v>960018</v>
      </c>
      <c r="L135" s="9">
        <v>1990465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850712</v>
      </c>
      <c r="S135" s="9">
        <v>3518299</v>
      </c>
      <c r="T135" s="9">
        <v>0</v>
      </c>
      <c r="U135" s="9">
        <v>0</v>
      </c>
      <c r="V135" s="9">
        <v>0</v>
      </c>
      <c r="W135" s="9">
        <v>3518299</v>
      </c>
      <c r="X135" s="9">
        <v>850712</v>
      </c>
      <c r="Y135" s="9">
        <v>0</v>
      </c>
      <c r="Z135" s="9">
        <v>2667587</v>
      </c>
      <c r="AA135" s="9">
        <v>205838</v>
      </c>
      <c r="AB135" s="9">
        <v>0</v>
      </c>
      <c r="AC135" s="9">
        <v>205838</v>
      </c>
      <c r="AD135" s="9">
        <v>0</v>
      </c>
      <c r="AE135" s="9">
        <v>0</v>
      </c>
      <c r="AF135" s="9">
        <v>0</v>
      </c>
      <c r="AG135" s="9">
        <v>205838</v>
      </c>
      <c r="AH135" s="9">
        <v>0</v>
      </c>
      <c r="AI135" s="9">
        <v>0</v>
      </c>
      <c r="AJ135" s="9">
        <v>0</v>
      </c>
      <c r="AK135" s="9">
        <v>205838</v>
      </c>
      <c r="AL135" s="9">
        <v>2873425</v>
      </c>
      <c r="AM135" s="9">
        <v>0</v>
      </c>
      <c r="AN135" s="9">
        <v>0</v>
      </c>
      <c r="AO135" s="9">
        <v>2873425</v>
      </c>
      <c r="AP135" s="9">
        <v>2873425</v>
      </c>
      <c r="AQ135" s="9">
        <v>1000</v>
      </c>
      <c r="AR135" s="9">
        <v>246000</v>
      </c>
      <c r="AS135" s="9">
        <v>246000</v>
      </c>
      <c r="AT135" s="9">
        <v>9653</v>
      </c>
      <c r="AU135" s="9">
        <v>2374638</v>
      </c>
      <c r="AV135" s="9">
        <v>2128638</v>
      </c>
      <c r="AW135" s="9">
        <v>498787</v>
      </c>
      <c r="AX135" s="9">
        <v>388430</v>
      </c>
      <c r="AY135" s="9">
        <v>95553676</v>
      </c>
      <c r="AZ135" s="9">
        <v>1930000</v>
      </c>
      <c r="BA135" s="9">
        <v>474780000</v>
      </c>
      <c r="BB135" s="9">
        <v>0.00051813</v>
      </c>
      <c r="BC135" s="9">
        <v>379226324</v>
      </c>
      <c r="BD135" s="9">
        <v>196488.54</v>
      </c>
      <c r="BE135" s="9">
        <v>948135</v>
      </c>
      <c r="BF135" s="9">
        <v>233241210</v>
      </c>
      <c r="BG135" s="9">
        <v>0.00912634</v>
      </c>
      <c r="BH135" s="9">
        <v>137687534</v>
      </c>
      <c r="BI135" s="9">
        <v>1256583.25</v>
      </c>
      <c r="BJ135" s="9">
        <v>564032</v>
      </c>
      <c r="BK135" s="9">
        <v>138751872</v>
      </c>
      <c r="BL135" s="9">
        <v>0.00359481</v>
      </c>
      <c r="BM135" s="9">
        <v>43198196</v>
      </c>
      <c r="BN135" s="9">
        <v>155289.31</v>
      </c>
      <c r="BO135" s="9">
        <v>1608361</v>
      </c>
      <c r="BP135" s="9">
        <v>0</v>
      </c>
      <c r="BQ135" s="9">
        <v>0</v>
      </c>
      <c r="BR135" s="9">
        <v>-23263</v>
      </c>
      <c r="BS135" s="9">
        <v>-4</v>
      </c>
      <c r="BT135" s="9">
        <v>0</v>
      </c>
      <c r="BU135" s="9">
        <v>1585094</v>
      </c>
      <c r="BV135" s="9">
        <v>178177</v>
      </c>
      <c r="BW135" s="9">
        <v>0</v>
      </c>
      <c r="BX135" s="9">
        <v>-2577</v>
      </c>
      <c r="BY135" s="9">
        <v>0</v>
      </c>
      <c r="BZ135" s="9">
        <v>175600</v>
      </c>
      <c r="CA135" s="9">
        <v>0</v>
      </c>
      <c r="CB135" s="9">
        <v>1760694</v>
      </c>
      <c r="CC135" s="9">
        <v>0</v>
      </c>
      <c r="CD135" s="9">
        <v>1760694</v>
      </c>
      <c r="CE135" s="9">
        <v>246</v>
      </c>
      <c r="CF135" s="9">
        <v>0</v>
      </c>
      <c r="CG135" s="9">
        <v>246</v>
      </c>
      <c r="CH135" s="9">
        <v>2667587</v>
      </c>
      <c r="CI135" s="9">
        <v>205838</v>
      </c>
      <c r="CJ135" s="9">
        <v>0</v>
      </c>
      <c r="CK135" s="9">
        <v>2873425</v>
      </c>
      <c r="CL135" s="9">
        <v>11680.59</v>
      </c>
      <c r="CM135" s="9">
        <v>0</v>
      </c>
      <c r="CN135" s="9">
        <v>0</v>
      </c>
      <c r="CO135" s="9">
        <v>0</v>
      </c>
      <c r="CP135" s="9">
        <v>0</v>
      </c>
      <c r="CQ135" s="9">
        <v>0</v>
      </c>
      <c r="CR135" s="9">
        <v>0</v>
      </c>
      <c r="CS135" s="9">
        <v>6538.05</v>
      </c>
      <c r="CT135" s="9">
        <v>0</v>
      </c>
      <c r="CU135" s="9">
        <v>0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1985042.51</v>
      </c>
      <c r="DB135" s="9">
        <v>0</v>
      </c>
      <c r="DC135" s="9">
        <v>0</v>
      </c>
      <c r="DD135" s="9">
        <v>0</v>
      </c>
      <c r="DE135" s="9">
        <v>0</v>
      </c>
      <c r="DF135" s="9">
        <v>1985042.51</v>
      </c>
      <c r="DG135" s="9">
        <v>1786538.259</v>
      </c>
      <c r="DH135" s="9">
        <v>0</v>
      </c>
      <c r="DI135" s="9">
        <v>1786538.259</v>
      </c>
      <c r="DJ135" s="9">
        <v>178177</v>
      </c>
      <c r="DK135" s="9">
        <v>178177</v>
      </c>
      <c r="DL135" s="9">
        <v>0</v>
      </c>
      <c r="DM135" s="9">
        <v>-2577</v>
      </c>
      <c r="DN135" s="9">
        <v>0</v>
      </c>
      <c r="DO135" s="9">
        <v>175600</v>
      </c>
    </row>
    <row r="136" spans="1:119" ht="15">
      <c r="A136" s="9">
        <v>2233</v>
      </c>
      <c r="B136" s="9" t="s">
        <v>290</v>
      </c>
      <c r="C136" s="9">
        <v>891</v>
      </c>
      <c r="D136" s="9">
        <v>881</v>
      </c>
      <c r="E136" s="9">
        <v>1772</v>
      </c>
      <c r="F136" s="9">
        <v>886</v>
      </c>
      <c r="G136" s="9">
        <v>40</v>
      </c>
      <c r="H136" s="9">
        <v>1</v>
      </c>
      <c r="I136" s="9">
        <v>927</v>
      </c>
      <c r="J136" s="9">
        <v>13003698</v>
      </c>
      <c r="K136" s="9">
        <v>2973401</v>
      </c>
      <c r="L136" s="9">
        <v>5839936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4190361</v>
      </c>
      <c r="S136" s="9">
        <v>13380312</v>
      </c>
      <c r="T136" s="9">
        <v>87290</v>
      </c>
      <c r="U136" s="9">
        <v>0</v>
      </c>
      <c r="V136" s="9">
        <v>0</v>
      </c>
      <c r="W136" s="9">
        <v>13293022</v>
      </c>
      <c r="X136" s="9">
        <v>4190361</v>
      </c>
      <c r="Y136" s="9">
        <v>0</v>
      </c>
      <c r="Z136" s="9">
        <v>9102661</v>
      </c>
      <c r="AA136" s="9">
        <v>3769930</v>
      </c>
      <c r="AB136" s="9">
        <v>87290</v>
      </c>
      <c r="AC136" s="9">
        <v>1108790</v>
      </c>
      <c r="AD136" s="9">
        <v>0</v>
      </c>
      <c r="AE136" s="9">
        <v>2570000</v>
      </c>
      <c r="AF136" s="9">
        <v>3850</v>
      </c>
      <c r="AG136" s="9">
        <v>3789475</v>
      </c>
      <c r="AH136" s="9">
        <v>0</v>
      </c>
      <c r="AI136" s="9">
        <v>2570000</v>
      </c>
      <c r="AJ136" s="9">
        <v>0</v>
      </c>
      <c r="AK136" s="9">
        <v>1215625</v>
      </c>
      <c r="AL136" s="9">
        <v>10318286</v>
      </c>
      <c r="AM136" s="9">
        <v>0</v>
      </c>
      <c r="AN136" s="9">
        <v>0</v>
      </c>
      <c r="AO136" s="9">
        <v>10318286</v>
      </c>
      <c r="AP136" s="9">
        <v>10318286</v>
      </c>
      <c r="AQ136" s="9">
        <v>1000</v>
      </c>
      <c r="AR136" s="9">
        <v>927000</v>
      </c>
      <c r="AS136" s="9">
        <v>927000</v>
      </c>
      <c r="AT136" s="9">
        <v>9653</v>
      </c>
      <c r="AU136" s="9">
        <v>8948331</v>
      </c>
      <c r="AV136" s="9">
        <v>8021331</v>
      </c>
      <c r="AW136" s="9">
        <v>1369955</v>
      </c>
      <c r="AX136" s="9">
        <v>463232</v>
      </c>
      <c r="AY136" s="9">
        <v>429415901</v>
      </c>
      <c r="AZ136" s="9">
        <v>1930000</v>
      </c>
      <c r="BA136" s="9">
        <v>1789110000</v>
      </c>
      <c r="BB136" s="9">
        <v>0.00051813</v>
      </c>
      <c r="BC136" s="9">
        <v>1359694099</v>
      </c>
      <c r="BD136" s="9">
        <v>704498.3</v>
      </c>
      <c r="BE136" s="9">
        <v>948135</v>
      </c>
      <c r="BF136" s="9">
        <v>878921145</v>
      </c>
      <c r="BG136" s="9">
        <v>0.00912634</v>
      </c>
      <c r="BH136" s="9">
        <v>449505244</v>
      </c>
      <c r="BI136" s="9">
        <v>4102337.69</v>
      </c>
      <c r="BJ136" s="9">
        <v>564032</v>
      </c>
      <c r="BK136" s="9">
        <v>522857664</v>
      </c>
      <c r="BL136" s="9">
        <v>0.00262013</v>
      </c>
      <c r="BM136" s="9">
        <v>93441763</v>
      </c>
      <c r="BN136" s="9">
        <v>244829.57</v>
      </c>
      <c r="BO136" s="9">
        <v>5051666</v>
      </c>
      <c r="BP136" s="9">
        <v>0</v>
      </c>
      <c r="BQ136" s="9">
        <v>0</v>
      </c>
      <c r="BR136" s="9">
        <v>-73067</v>
      </c>
      <c r="BS136" s="9">
        <v>-21</v>
      </c>
      <c r="BT136" s="9">
        <v>0</v>
      </c>
      <c r="BU136" s="9">
        <v>4978578</v>
      </c>
      <c r="BV136" s="9">
        <v>273661</v>
      </c>
      <c r="BW136" s="9">
        <v>0</v>
      </c>
      <c r="BX136" s="9">
        <v>-3958</v>
      </c>
      <c r="BY136" s="9">
        <v>0</v>
      </c>
      <c r="BZ136" s="9">
        <v>269703</v>
      </c>
      <c r="CA136" s="9">
        <v>0</v>
      </c>
      <c r="CB136" s="9">
        <v>5248281</v>
      </c>
      <c r="CC136" s="9">
        <v>0</v>
      </c>
      <c r="CD136" s="9">
        <v>5248281</v>
      </c>
      <c r="CE136" s="9">
        <v>927</v>
      </c>
      <c r="CF136" s="9">
        <v>0</v>
      </c>
      <c r="CG136" s="9">
        <v>927</v>
      </c>
      <c r="CH136" s="9">
        <v>9102661</v>
      </c>
      <c r="CI136" s="9">
        <v>1215625</v>
      </c>
      <c r="CJ136" s="9">
        <v>0</v>
      </c>
      <c r="CK136" s="9">
        <v>10318286</v>
      </c>
      <c r="CL136" s="9">
        <v>11130.84</v>
      </c>
      <c r="CM136" s="9">
        <v>0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5449.48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5917029.34</v>
      </c>
      <c r="DB136" s="9">
        <v>0</v>
      </c>
      <c r="DC136" s="9">
        <v>0</v>
      </c>
      <c r="DD136" s="9">
        <v>0</v>
      </c>
      <c r="DE136" s="9">
        <v>0</v>
      </c>
      <c r="DF136" s="9">
        <v>5917029.34</v>
      </c>
      <c r="DG136" s="9">
        <v>5325326.406</v>
      </c>
      <c r="DH136" s="9">
        <v>0</v>
      </c>
      <c r="DI136" s="9">
        <v>5325326.406</v>
      </c>
      <c r="DJ136" s="9">
        <v>273661</v>
      </c>
      <c r="DK136" s="9">
        <v>273661</v>
      </c>
      <c r="DL136" s="9">
        <v>0</v>
      </c>
      <c r="DM136" s="9">
        <v>-3958</v>
      </c>
      <c r="DN136" s="9">
        <v>0</v>
      </c>
      <c r="DO136" s="9">
        <v>269703</v>
      </c>
    </row>
    <row r="137" spans="1:119" ht="15">
      <c r="A137" s="9">
        <v>2289</v>
      </c>
      <c r="B137" s="9" t="s">
        <v>291</v>
      </c>
      <c r="C137" s="9">
        <v>20562</v>
      </c>
      <c r="D137" s="9">
        <v>20579</v>
      </c>
      <c r="E137" s="9">
        <v>41141</v>
      </c>
      <c r="F137" s="9">
        <v>20571</v>
      </c>
      <c r="G137" s="9">
        <v>160</v>
      </c>
      <c r="H137" s="9">
        <v>1</v>
      </c>
      <c r="I137" s="9">
        <v>20732</v>
      </c>
      <c r="J137" s="9">
        <v>221507663</v>
      </c>
      <c r="K137" s="9">
        <v>67477194</v>
      </c>
      <c r="L137" s="9">
        <v>132099796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21930673</v>
      </c>
      <c r="S137" s="9">
        <v>221507663</v>
      </c>
      <c r="T137" s="9">
        <v>2228328</v>
      </c>
      <c r="U137" s="9">
        <v>0</v>
      </c>
      <c r="V137" s="9">
        <v>60000</v>
      </c>
      <c r="W137" s="9">
        <v>219219335</v>
      </c>
      <c r="X137" s="9">
        <v>21930673</v>
      </c>
      <c r="Y137" s="9">
        <v>0</v>
      </c>
      <c r="Z137" s="9">
        <v>197288662</v>
      </c>
      <c r="AA137" s="9">
        <v>11919133</v>
      </c>
      <c r="AB137" s="9">
        <v>2228328</v>
      </c>
      <c r="AC137" s="9">
        <v>9558805</v>
      </c>
      <c r="AD137" s="9">
        <v>0</v>
      </c>
      <c r="AE137" s="9">
        <v>0</v>
      </c>
      <c r="AF137" s="9">
        <v>132000</v>
      </c>
      <c r="AG137" s="9">
        <v>10834100</v>
      </c>
      <c r="AH137" s="9">
        <v>0</v>
      </c>
      <c r="AI137" s="9">
        <v>0</v>
      </c>
      <c r="AJ137" s="9">
        <v>0</v>
      </c>
      <c r="AK137" s="9">
        <v>10702100</v>
      </c>
      <c r="AL137" s="9">
        <v>207990762</v>
      </c>
      <c r="AM137" s="9">
        <v>0</v>
      </c>
      <c r="AN137" s="9">
        <v>0</v>
      </c>
      <c r="AO137" s="9">
        <v>207990762</v>
      </c>
      <c r="AP137" s="9">
        <v>207990762</v>
      </c>
      <c r="AQ137" s="9">
        <v>1000</v>
      </c>
      <c r="AR137" s="9">
        <v>20732000</v>
      </c>
      <c r="AS137" s="9">
        <v>20732000</v>
      </c>
      <c r="AT137" s="9">
        <v>9653</v>
      </c>
      <c r="AU137" s="9">
        <v>200125996</v>
      </c>
      <c r="AV137" s="9">
        <v>179393996</v>
      </c>
      <c r="AW137" s="9">
        <v>7864766</v>
      </c>
      <c r="AX137" s="9">
        <v>399219</v>
      </c>
      <c r="AY137" s="9">
        <v>8276606165</v>
      </c>
      <c r="AZ137" s="9">
        <v>1930000</v>
      </c>
      <c r="BA137" s="9">
        <v>40012760000</v>
      </c>
      <c r="BB137" s="9">
        <v>0.00051813</v>
      </c>
      <c r="BC137" s="9">
        <v>31736153835</v>
      </c>
      <c r="BD137" s="9">
        <v>16443453.39</v>
      </c>
      <c r="BE137" s="9">
        <v>948135</v>
      </c>
      <c r="BF137" s="9">
        <v>19656734820</v>
      </c>
      <c r="BG137" s="9">
        <v>0.00912634</v>
      </c>
      <c r="BH137" s="9">
        <v>11380128655</v>
      </c>
      <c r="BI137" s="9">
        <v>103858923.35</v>
      </c>
      <c r="BJ137" s="9">
        <v>564032</v>
      </c>
      <c r="BK137" s="9">
        <v>11693511424</v>
      </c>
      <c r="BL137" s="9">
        <v>0.00067258</v>
      </c>
      <c r="BM137" s="9">
        <v>3416905259</v>
      </c>
      <c r="BN137" s="9">
        <v>2298142.14</v>
      </c>
      <c r="BO137" s="9">
        <v>122600519</v>
      </c>
      <c r="BP137" s="9">
        <v>0</v>
      </c>
      <c r="BQ137" s="9">
        <v>0</v>
      </c>
      <c r="BR137" s="9">
        <v>-1773298</v>
      </c>
      <c r="BS137" s="9">
        <v>-401</v>
      </c>
      <c r="BT137" s="9">
        <v>0</v>
      </c>
      <c r="BU137" s="9">
        <v>120826820</v>
      </c>
      <c r="BV137" s="9"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6</v>
      </c>
      <c r="CB137" s="9">
        <v>120826826</v>
      </c>
      <c r="CC137" s="9">
        <v>1</v>
      </c>
      <c r="CD137" s="9">
        <v>120826827</v>
      </c>
      <c r="CE137" s="9">
        <v>20732</v>
      </c>
      <c r="CF137" s="9">
        <v>0</v>
      </c>
      <c r="CG137" s="9">
        <v>20732</v>
      </c>
      <c r="CH137" s="9">
        <v>197288662</v>
      </c>
      <c r="CI137" s="9">
        <v>10702100</v>
      </c>
      <c r="CJ137" s="9">
        <v>0</v>
      </c>
      <c r="CK137" s="9">
        <v>207990762</v>
      </c>
      <c r="CL137" s="9">
        <v>10032.35</v>
      </c>
      <c r="CM137" s="9"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5913.59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131375838.51</v>
      </c>
      <c r="DB137" s="9">
        <v>0</v>
      </c>
      <c r="DC137" s="9">
        <v>0</v>
      </c>
      <c r="DD137" s="9">
        <v>0</v>
      </c>
      <c r="DE137" s="9">
        <v>67759</v>
      </c>
      <c r="DF137" s="9">
        <v>131308079.51</v>
      </c>
      <c r="DG137" s="9">
        <v>118177271.559</v>
      </c>
      <c r="DH137" s="9">
        <v>0</v>
      </c>
      <c r="DI137" s="9">
        <v>122600518.88</v>
      </c>
      <c r="DJ137" s="9">
        <v>0</v>
      </c>
      <c r="DK137" s="9">
        <v>0</v>
      </c>
      <c r="DL137" s="9">
        <v>0</v>
      </c>
      <c r="DM137" s="9">
        <v>0</v>
      </c>
      <c r="DN137" s="9">
        <v>0</v>
      </c>
      <c r="DO137" s="9">
        <v>0</v>
      </c>
    </row>
    <row r="138" spans="1:119" ht="15">
      <c r="A138" s="9">
        <v>2310</v>
      </c>
      <c r="B138" s="9" t="s">
        <v>292</v>
      </c>
      <c r="C138" s="9">
        <v>307</v>
      </c>
      <c r="D138" s="9">
        <v>310</v>
      </c>
      <c r="E138" s="9">
        <v>617</v>
      </c>
      <c r="F138" s="9">
        <v>309</v>
      </c>
      <c r="G138" s="9">
        <v>4</v>
      </c>
      <c r="H138" s="9">
        <v>0</v>
      </c>
      <c r="I138" s="9">
        <v>313</v>
      </c>
      <c r="J138" s="9">
        <v>5702953</v>
      </c>
      <c r="K138" s="9">
        <v>5038088</v>
      </c>
      <c r="L138" s="9">
        <v>33278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631587</v>
      </c>
      <c r="S138" s="9">
        <v>5995953</v>
      </c>
      <c r="T138" s="9">
        <v>3460</v>
      </c>
      <c r="U138" s="9">
        <v>0</v>
      </c>
      <c r="V138" s="9">
        <v>0</v>
      </c>
      <c r="W138" s="9">
        <v>5992493</v>
      </c>
      <c r="X138" s="9">
        <v>631587</v>
      </c>
      <c r="Y138" s="9">
        <v>0</v>
      </c>
      <c r="Z138" s="9">
        <v>5360906</v>
      </c>
      <c r="AA138" s="9">
        <v>294493</v>
      </c>
      <c r="AB138" s="9">
        <v>3460</v>
      </c>
      <c r="AC138" s="9">
        <v>285376</v>
      </c>
      <c r="AD138" s="9">
        <v>0</v>
      </c>
      <c r="AE138" s="9">
        <v>0</v>
      </c>
      <c r="AF138" s="9">
        <v>5657</v>
      </c>
      <c r="AG138" s="9">
        <v>299420</v>
      </c>
      <c r="AH138" s="9">
        <v>0</v>
      </c>
      <c r="AI138" s="9">
        <v>0</v>
      </c>
      <c r="AJ138" s="9">
        <v>0</v>
      </c>
      <c r="AK138" s="9">
        <v>293763</v>
      </c>
      <c r="AL138" s="9">
        <v>5654669</v>
      </c>
      <c r="AM138" s="9">
        <v>0</v>
      </c>
      <c r="AN138" s="9">
        <v>0</v>
      </c>
      <c r="AO138" s="9">
        <v>5654669</v>
      </c>
      <c r="AP138" s="9">
        <v>5654669</v>
      </c>
      <c r="AQ138" s="9">
        <v>1000</v>
      </c>
      <c r="AR138" s="9">
        <v>313000</v>
      </c>
      <c r="AS138" s="9">
        <v>313000</v>
      </c>
      <c r="AT138" s="9">
        <v>9653</v>
      </c>
      <c r="AU138" s="9">
        <v>3021389</v>
      </c>
      <c r="AV138" s="9">
        <v>2708389</v>
      </c>
      <c r="AW138" s="9">
        <v>2633280</v>
      </c>
      <c r="AX138" s="9">
        <v>3359952</v>
      </c>
      <c r="AY138" s="9">
        <v>1051665109</v>
      </c>
      <c r="AZ138" s="9">
        <v>1930000</v>
      </c>
      <c r="BA138" s="9">
        <v>604090000</v>
      </c>
      <c r="BB138" s="9">
        <v>0.00051813</v>
      </c>
      <c r="BC138" s="9">
        <v>-447575109</v>
      </c>
      <c r="BD138" s="9">
        <v>0</v>
      </c>
      <c r="BE138" s="9">
        <v>948135</v>
      </c>
      <c r="BF138" s="9">
        <v>296766255</v>
      </c>
      <c r="BG138" s="9">
        <v>0.00912634</v>
      </c>
      <c r="BH138" s="9">
        <v>-754898854</v>
      </c>
      <c r="BI138" s="9">
        <v>-6889463.61</v>
      </c>
      <c r="BJ138" s="9">
        <v>564032</v>
      </c>
      <c r="BK138" s="9">
        <v>176542016</v>
      </c>
      <c r="BL138" s="9">
        <v>0.01491588</v>
      </c>
      <c r="BM138" s="9">
        <v>-875123093</v>
      </c>
      <c r="BN138" s="9">
        <v>-13053231.04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9">
        <v>30346</v>
      </c>
      <c r="BW138" s="9">
        <v>0</v>
      </c>
      <c r="BX138" s="9">
        <v>-439</v>
      </c>
      <c r="BY138" s="9">
        <v>0</v>
      </c>
      <c r="BZ138" s="9">
        <v>29907</v>
      </c>
      <c r="CA138" s="9">
        <v>0</v>
      </c>
      <c r="CB138" s="9">
        <v>29907</v>
      </c>
      <c r="CC138" s="9">
        <v>0</v>
      </c>
      <c r="CD138" s="9">
        <v>29907</v>
      </c>
      <c r="CE138" s="9">
        <v>313</v>
      </c>
      <c r="CF138" s="9">
        <v>0</v>
      </c>
      <c r="CG138" s="9">
        <v>313</v>
      </c>
      <c r="CH138" s="9">
        <v>5360906</v>
      </c>
      <c r="CI138" s="9">
        <v>293763</v>
      </c>
      <c r="CJ138" s="9">
        <v>0</v>
      </c>
      <c r="CK138" s="9">
        <v>5654669</v>
      </c>
      <c r="CL138" s="9">
        <v>18066.04</v>
      </c>
      <c r="CM138" s="9"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33717.55</v>
      </c>
      <c r="DC138" s="9">
        <v>0</v>
      </c>
      <c r="DD138" s="9">
        <v>0</v>
      </c>
      <c r="DE138" s="9">
        <v>0</v>
      </c>
      <c r="DF138" s="9">
        <v>33717.55</v>
      </c>
      <c r="DG138" s="9">
        <v>30345.795000000002</v>
      </c>
      <c r="DH138" s="9">
        <v>0</v>
      </c>
      <c r="DI138" s="9">
        <v>30345.795000000002</v>
      </c>
      <c r="DJ138" s="9">
        <v>30346</v>
      </c>
      <c r="DK138" s="9">
        <v>30346</v>
      </c>
      <c r="DL138" s="9">
        <v>0</v>
      </c>
      <c r="DM138" s="9">
        <v>-439</v>
      </c>
      <c r="DN138" s="9">
        <v>0</v>
      </c>
      <c r="DO138" s="9">
        <v>29907</v>
      </c>
    </row>
    <row r="139" spans="1:119" ht="15">
      <c r="A139" s="9">
        <v>2296</v>
      </c>
      <c r="B139" s="9" t="s">
        <v>293</v>
      </c>
      <c r="C139" s="9">
        <v>2225.05</v>
      </c>
      <c r="D139" s="9">
        <v>2221.05</v>
      </c>
      <c r="E139" s="9">
        <v>4446.1</v>
      </c>
      <c r="F139" s="9">
        <v>2223</v>
      </c>
      <c r="G139" s="9">
        <v>39</v>
      </c>
      <c r="H139" s="9">
        <v>0</v>
      </c>
      <c r="I139" s="9">
        <v>2262</v>
      </c>
      <c r="J139" s="9">
        <v>28299966.61</v>
      </c>
      <c r="K139" s="9">
        <v>13623913</v>
      </c>
      <c r="L139" s="9">
        <v>9896666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4779387.61</v>
      </c>
      <c r="S139" s="9">
        <v>29899827.66</v>
      </c>
      <c r="T139" s="9">
        <v>545580.13</v>
      </c>
      <c r="U139" s="9">
        <v>0</v>
      </c>
      <c r="V139" s="9">
        <v>0</v>
      </c>
      <c r="W139" s="9">
        <v>29354247.53</v>
      </c>
      <c r="X139" s="9">
        <v>4779387.61</v>
      </c>
      <c r="Y139" s="9">
        <v>0</v>
      </c>
      <c r="Z139" s="9">
        <v>24574859.92</v>
      </c>
      <c r="AA139" s="9">
        <v>2162011.13</v>
      </c>
      <c r="AB139" s="9">
        <v>545580.13</v>
      </c>
      <c r="AC139" s="9">
        <v>1616431</v>
      </c>
      <c r="AD139" s="9">
        <v>0</v>
      </c>
      <c r="AE139" s="9">
        <v>0</v>
      </c>
      <c r="AF139" s="9">
        <v>0</v>
      </c>
      <c r="AG139" s="9">
        <v>2261411.2</v>
      </c>
      <c r="AH139" s="9">
        <v>116646.33</v>
      </c>
      <c r="AI139" s="9">
        <v>0</v>
      </c>
      <c r="AJ139" s="9">
        <v>0</v>
      </c>
      <c r="AK139" s="9">
        <v>2378057.53</v>
      </c>
      <c r="AL139" s="9">
        <v>26952917.450000003</v>
      </c>
      <c r="AM139" s="9">
        <v>0</v>
      </c>
      <c r="AN139" s="9">
        <v>0</v>
      </c>
      <c r="AO139" s="9">
        <v>26952917.450000003</v>
      </c>
      <c r="AP139" s="9">
        <v>26952917.450000003</v>
      </c>
      <c r="AQ139" s="9">
        <v>1000</v>
      </c>
      <c r="AR139" s="9">
        <v>2262000</v>
      </c>
      <c r="AS139" s="9">
        <v>2262000</v>
      </c>
      <c r="AT139" s="9">
        <v>9653</v>
      </c>
      <c r="AU139" s="9">
        <v>21835086</v>
      </c>
      <c r="AV139" s="9">
        <v>19573086</v>
      </c>
      <c r="AW139" s="9">
        <v>5117831.450000003</v>
      </c>
      <c r="AX139" s="9">
        <v>580763</v>
      </c>
      <c r="AY139" s="9">
        <v>1313685800</v>
      </c>
      <c r="AZ139" s="9">
        <v>1930000</v>
      </c>
      <c r="BA139" s="9">
        <v>4365660000</v>
      </c>
      <c r="BB139" s="9">
        <v>0.00051813</v>
      </c>
      <c r="BC139" s="9">
        <v>3051974200</v>
      </c>
      <c r="BD139" s="9">
        <v>1581319.39</v>
      </c>
      <c r="BE139" s="9">
        <v>948135</v>
      </c>
      <c r="BF139" s="9">
        <v>2144681370</v>
      </c>
      <c r="BG139" s="9">
        <v>0.00912634</v>
      </c>
      <c r="BH139" s="9">
        <v>830995570</v>
      </c>
      <c r="BI139" s="9">
        <v>7583948.11</v>
      </c>
      <c r="BJ139" s="9">
        <v>564032</v>
      </c>
      <c r="BK139" s="9">
        <v>1275840384</v>
      </c>
      <c r="BL139" s="9">
        <v>0.00401134</v>
      </c>
      <c r="BM139" s="9">
        <v>-37845416</v>
      </c>
      <c r="BN139" s="9">
        <v>-151810.83</v>
      </c>
      <c r="BO139" s="9">
        <v>9013457</v>
      </c>
      <c r="BP139" s="9">
        <v>0</v>
      </c>
      <c r="BQ139" s="9">
        <v>0</v>
      </c>
      <c r="BR139" s="9">
        <v>-130371</v>
      </c>
      <c r="BS139" s="9">
        <v>-67</v>
      </c>
      <c r="BT139" s="9">
        <v>0</v>
      </c>
      <c r="BU139" s="9">
        <v>8883019</v>
      </c>
      <c r="BV139" s="9">
        <v>754542</v>
      </c>
      <c r="BW139" s="9">
        <v>0</v>
      </c>
      <c r="BX139" s="9">
        <v>-10914</v>
      </c>
      <c r="BY139" s="9">
        <v>0</v>
      </c>
      <c r="BZ139" s="9">
        <v>743628</v>
      </c>
      <c r="CA139" s="9">
        <v>1</v>
      </c>
      <c r="CB139" s="9">
        <v>9626648</v>
      </c>
      <c r="CC139" s="9">
        <v>0</v>
      </c>
      <c r="CD139" s="9">
        <v>9626648</v>
      </c>
      <c r="CE139" s="9">
        <v>2262</v>
      </c>
      <c r="CF139" s="9">
        <v>63.55</v>
      </c>
      <c r="CG139" s="9">
        <v>2325.55</v>
      </c>
      <c r="CH139" s="9">
        <v>24574859.92</v>
      </c>
      <c r="CI139" s="9">
        <v>2378057.53</v>
      </c>
      <c r="CJ139" s="9">
        <v>658801</v>
      </c>
      <c r="CK139" s="9">
        <v>27611718.450000003</v>
      </c>
      <c r="CL139" s="9">
        <v>11873.2</v>
      </c>
      <c r="CM139" s="9">
        <v>754542</v>
      </c>
      <c r="CN139" s="9">
        <v>754542</v>
      </c>
      <c r="CO139" s="9">
        <v>0</v>
      </c>
      <c r="CP139" s="9">
        <v>-10914</v>
      </c>
      <c r="CQ139" s="9">
        <v>0</v>
      </c>
      <c r="CR139" s="9">
        <v>743628</v>
      </c>
      <c r="CS139" s="9">
        <v>3984.73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10027631.63</v>
      </c>
      <c r="DB139" s="9">
        <v>0</v>
      </c>
      <c r="DC139" s="9">
        <v>667014.56</v>
      </c>
      <c r="DD139" s="9">
        <v>0</v>
      </c>
      <c r="DE139" s="9">
        <v>22846</v>
      </c>
      <c r="DF139" s="9">
        <v>10671800.190000001</v>
      </c>
      <c r="DG139" s="9">
        <v>9604620.171000002</v>
      </c>
      <c r="DH139" s="9">
        <v>754541.86</v>
      </c>
      <c r="DI139" s="9">
        <v>9767998.53</v>
      </c>
      <c r="DJ139" s="9">
        <v>0</v>
      </c>
      <c r="DK139" s="9">
        <v>0</v>
      </c>
      <c r="DL139" s="9">
        <v>0</v>
      </c>
      <c r="DM139" s="9">
        <v>0</v>
      </c>
      <c r="DN139" s="9">
        <v>0</v>
      </c>
      <c r="DO139" s="9">
        <v>0</v>
      </c>
    </row>
    <row r="140" spans="1:119" ht="15">
      <c r="A140" s="9">
        <v>2303</v>
      </c>
      <c r="B140" s="9" t="s">
        <v>294</v>
      </c>
      <c r="C140" s="9">
        <v>2946.95</v>
      </c>
      <c r="D140" s="9">
        <v>2945.7</v>
      </c>
      <c r="E140" s="9">
        <v>5892.65</v>
      </c>
      <c r="F140" s="9">
        <v>2946</v>
      </c>
      <c r="G140" s="9">
        <v>51</v>
      </c>
      <c r="H140" s="9">
        <v>0</v>
      </c>
      <c r="I140" s="9">
        <v>2997</v>
      </c>
      <c r="J140" s="9">
        <v>35214698</v>
      </c>
      <c r="K140" s="9">
        <v>20079269</v>
      </c>
      <c r="L140" s="9">
        <v>9089097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6046332</v>
      </c>
      <c r="S140" s="9">
        <v>35214698</v>
      </c>
      <c r="T140" s="9">
        <v>0</v>
      </c>
      <c r="U140" s="9">
        <v>0</v>
      </c>
      <c r="V140" s="9">
        <v>15000</v>
      </c>
      <c r="W140" s="9">
        <v>35199698</v>
      </c>
      <c r="X140" s="9">
        <v>6046332</v>
      </c>
      <c r="Y140" s="9">
        <v>0</v>
      </c>
      <c r="Z140" s="9">
        <v>29153366</v>
      </c>
      <c r="AA140" s="9">
        <v>4750892</v>
      </c>
      <c r="AB140" s="9">
        <v>0</v>
      </c>
      <c r="AC140" s="9">
        <v>4748892</v>
      </c>
      <c r="AD140" s="9">
        <v>0</v>
      </c>
      <c r="AE140" s="9">
        <v>0</v>
      </c>
      <c r="AF140" s="9">
        <v>2000</v>
      </c>
      <c r="AG140" s="9">
        <v>4730113.01</v>
      </c>
      <c r="AH140" s="9">
        <v>0</v>
      </c>
      <c r="AI140" s="9">
        <v>1089</v>
      </c>
      <c r="AJ140" s="9">
        <v>0</v>
      </c>
      <c r="AK140" s="9">
        <v>4727024.01</v>
      </c>
      <c r="AL140" s="9">
        <v>33880390.01</v>
      </c>
      <c r="AM140" s="9">
        <v>0</v>
      </c>
      <c r="AN140" s="9">
        <v>0</v>
      </c>
      <c r="AO140" s="9">
        <v>33880390.01</v>
      </c>
      <c r="AP140" s="9">
        <v>33880390.01</v>
      </c>
      <c r="AQ140" s="9">
        <v>1000</v>
      </c>
      <c r="AR140" s="9">
        <v>2997000</v>
      </c>
      <c r="AS140" s="9">
        <v>2997000</v>
      </c>
      <c r="AT140" s="9">
        <v>9653</v>
      </c>
      <c r="AU140" s="9">
        <v>28930041</v>
      </c>
      <c r="AV140" s="9">
        <v>25933041</v>
      </c>
      <c r="AW140" s="9">
        <v>4950349.009999998</v>
      </c>
      <c r="AX140" s="9">
        <v>722970</v>
      </c>
      <c r="AY140" s="9">
        <v>2166740501</v>
      </c>
      <c r="AZ140" s="9">
        <v>1930000</v>
      </c>
      <c r="BA140" s="9">
        <v>5784210000</v>
      </c>
      <c r="BB140" s="9">
        <v>0.00051813</v>
      </c>
      <c r="BC140" s="9">
        <v>3617469499</v>
      </c>
      <c r="BD140" s="9">
        <v>1874319.47</v>
      </c>
      <c r="BE140" s="9">
        <v>948135</v>
      </c>
      <c r="BF140" s="9">
        <v>2841560595</v>
      </c>
      <c r="BG140" s="9">
        <v>0.00912634</v>
      </c>
      <c r="BH140" s="9">
        <v>674820094</v>
      </c>
      <c r="BI140" s="9">
        <v>6158637.62</v>
      </c>
      <c r="BJ140" s="9">
        <v>564032</v>
      </c>
      <c r="BK140" s="9">
        <v>1690403904</v>
      </c>
      <c r="BL140" s="9">
        <v>0.0029285</v>
      </c>
      <c r="BM140" s="9">
        <v>-476336597</v>
      </c>
      <c r="BN140" s="9">
        <v>-1394951.72</v>
      </c>
      <c r="BO140" s="9">
        <v>6638005</v>
      </c>
      <c r="BP140" s="9">
        <v>0</v>
      </c>
      <c r="BQ140" s="9">
        <v>0</v>
      </c>
      <c r="BR140" s="9">
        <v>-96012</v>
      </c>
      <c r="BS140" s="9">
        <v>-111</v>
      </c>
      <c r="BT140" s="9">
        <v>0</v>
      </c>
      <c r="BU140" s="9">
        <v>6541882</v>
      </c>
      <c r="BV140" s="9">
        <v>2693727</v>
      </c>
      <c r="BW140" s="9">
        <v>0</v>
      </c>
      <c r="BX140" s="9">
        <v>-38962</v>
      </c>
      <c r="BY140" s="9">
        <v>0</v>
      </c>
      <c r="BZ140" s="9">
        <v>2654765</v>
      </c>
      <c r="CA140" s="9">
        <v>1</v>
      </c>
      <c r="CB140" s="9">
        <v>9196648</v>
      </c>
      <c r="CC140" s="9">
        <v>0</v>
      </c>
      <c r="CD140" s="9">
        <v>9196648</v>
      </c>
      <c r="CE140" s="9">
        <v>2997</v>
      </c>
      <c r="CF140" s="9">
        <v>122.01</v>
      </c>
      <c r="CG140" s="9">
        <v>3119.01</v>
      </c>
      <c r="CH140" s="9">
        <v>29153366</v>
      </c>
      <c r="CI140" s="9">
        <v>4727024.01</v>
      </c>
      <c r="CJ140" s="9">
        <v>1144299</v>
      </c>
      <c r="CK140" s="9">
        <v>35024689.01</v>
      </c>
      <c r="CL140" s="9">
        <v>11229.43</v>
      </c>
      <c r="CM140" s="9">
        <v>1370103</v>
      </c>
      <c r="CN140" s="9">
        <v>1370103</v>
      </c>
      <c r="CO140" s="9">
        <v>0</v>
      </c>
      <c r="CP140" s="9">
        <v>-19817</v>
      </c>
      <c r="CQ140" s="9">
        <v>0</v>
      </c>
      <c r="CR140" s="9">
        <v>1350286</v>
      </c>
      <c r="CS140" s="9">
        <v>2214.88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9210024.85</v>
      </c>
      <c r="DB140" s="9">
        <v>0</v>
      </c>
      <c r="DC140" s="9">
        <v>1158566.83</v>
      </c>
      <c r="DD140" s="9">
        <v>0</v>
      </c>
      <c r="DE140" s="9">
        <v>0</v>
      </c>
      <c r="DF140" s="9">
        <v>10368591.68</v>
      </c>
      <c r="DG140" s="9">
        <v>9331732.512</v>
      </c>
      <c r="DH140" s="9">
        <v>1370102.75</v>
      </c>
      <c r="DI140" s="9">
        <v>9331732.512</v>
      </c>
      <c r="DJ140" s="9">
        <v>1323624</v>
      </c>
      <c r="DK140" s="9">
        <v>1323624</v>
      </c>
      <c r="DL140" s="9">
        <v>0</v>
      </c>
      <c r="DM140" s="9">
        <v>-19145</v>
      </c>
      <c r="DN140" s="9">
        <v>0</v>
      </c>
      <c r="DO140" s="9">
        <v>1304479</v>
      </c>
    </row>
    <row r="141" spans="1:119" ht="15">
      <c r="A141" s="9">
        <v>2394</v>
      </c>
      <c r="B141" s="9" t="s">
        <v>295</v>
      </c>
      <c r="C141" s="9">
        <v>404</v>
      </c>
      <c r="D141" s="9">
        <v>402</v>
      </c>
      <c r="E141" s="9">
        <v>806</v>
      </c>
      <c r="F141" s="9">
        <v>403</v>
      </c>
      <c r="G141" s="9">
        <v>19</v>
      </c>
      <c r="H141" s="9">
        <v>0</v>
      </c>
      <c r="I141" s="9">
        <v>422</v>
      </c>
      <c r="J141" s="9">
        <v>5698685.4</v>
      </c>
      <c r="K141" s="9">
        <v>1841047</v>
      </c>
      <c r="L141" s="9">
        <v>2858703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998935.4</v>
      </c>
      <c r="S141" s="9">
        <v>5365117.02</v>
      </c>
      <c r="T141" s="9">
        <v>83183.7</v>
      </c>
      <c r="U141" s="9">
        <v>0</v>
      </c>
      <c r="V141" s="9">
        <v>0</v>
      </c>
      <c r="W141" s="9">
        <v>5281933.32</v>
      </c>
      <c r="X141" s="9">
        <v>998935.4</v>
      </c>
      <c r="Y141" s="9">
        <v>0</v>
      </c>
      <c r="Z141" s="9">
        <v>4282997.92</v>
      </c>
      <c r="AA141" s="9">
        <v>595473.7</v>
      </c>
      <c r="AB141" s="9">
        <v>83183.7</v>
      </c>
      <c r="AC141" s="9">
        <v>512240</v>
      </c>
      <c r="AD141" s="9">
        <v>0</v>
      </c>
      <c r="AE141" s="9">
        <v>0</v>
      </c>
      <c r="AF141" s="9">
        <v>50</v>
      </c>
      <c r="AG141" s="9">
        <v>595423.7</v>
      </c>
      <c r="AH141" s="9">
        <v>3255.69</v>
      </c>
      <c r="AI141" s="9">
        <v>0</v>
      </c>
      <c r="AJ141" s="9">
        <v>0</v>
      </c>
      <c r="AK141" s="9">
        <v>598629.39</v>
      </c>
      <c r="AL141" s="9">
        <v>4881627.31</v>
      </c>
      <c r="AM141" s="9">
        <v>0</v>
      </c>
      <c r="AN141" s="9">
        <v>0</v>
      </c>
      <c r="AO141" s="9">
        <v>4881627.31</v>
      </c>
      <c r="AP141" s="9">
        <v>4881627.31</v>
      </c>
      <c r="AQ141" s="9">
        <v>1000</v>
      </c>
      <c r="AR141" s="9">
        <v>422000</v>
      </c>
      <c r="AS141" s="9">
        <v>422000</v>
      </c>
      <c r="AT141" s="9">
        <v>9653</v>
      </c>
      <c r="AU141" s="9">
        <v>4073566</v>
      </c>
      <c r="AV141" s="9">
        <v>3651566</v>
      </c>
      <c r="AW141" s="9">
        <v>808061.3099999996</v>
      </c>
      <c r="AX141" s="9">
        <v>470320</v>
      </c>
      <c r="AY141" s="9">
        <v>198474987</v>
      </c>
      <c r="AZ141" s="9">
        <v>1930000</v>
      </c>
      <c r="BA141" s="9">
        <v>814460000</v>
      </c>
      <c r="BB141" s="9">
        <v>0.00051813</v>
      </c>
      <c r="BC141" s="9">
        <v>615985013</v>
      </c>
      <c r="BD141" s="9">
        <v>319160.31</v>
      </c>
      <c r="BE141" s="9">
        <v>948135</v>
      </c>
      <c r="BF141" s="9">
        <v>400112970</v>
      </c>
      <c r="BG141" s="9">
        <v>0.00912634</v>
      </c>
      <c r="BH141" s="9">
        <v>201637983</v>
      </c>
      <c r="BI141" s="9">
        <v>1840216.79</v>
      </c>
      <c r="BJ141" s="9">
        <v>564032</v>
      </c>
      <c r="BK141" s="9">
        <v>238021504</v>
      </c>
      <c r="BL141" s="9">
        <v>0.00339491</v>
      </c>
      <c r="BM141" s="9">
        <v>39546517</v>
      </c>
      <c r="BN141" s="9">
        <v>134256.87</v>
      </c>
      <c r="BO141" s="9">
        <v>2293634</v>
      </c>
      <c r="BP141" s="9">
        <v>0</v>
      </c>
      <c r="BQ141" s="9">
        <v>0</v>
      </c>
      <c r="BR141" s="9">
        <v>-33175</v>
      </c>
      <c r="BS141" s="9">
        <v>-10</v>
      </c>
      <c r="BT141" s="9">
        <v>0</v>
      </c>
      <c r="BU141" s="9">
        <v>2260449</v>
      </c>
      <c r="BV141" s="9">
        <v>313163</v>
      </c>
      <c r="BW141" s="9">
        <v>0</v>
      </c>
      <c r="BX141" s="9">
        <v>-4530</v>
      </c>
      <c r="BY141" s="9">
        <v>0</v>
      </c>
      <c r="BZ141" s="9">
        <v>308633</v>
      </c>
      <c r="CA141" s="9">
        <v>0</v>
      </c>
      <c r="CB141" s="9">
        <v>2569082</v>
      </c>
      <c r="CC141" s="9">
        <v>0</v>
      </c>
      <c r="CD141" s="9">
        <v>2569082</v>
      </c>
      <c r="CE141" s="9">
        <v>422</v>
      </c>
      <c r="CF141" s="9">
        <v>0</v>
      </c>
      <c r="CG141" s="9">
        <v>422</v>
      </c>
      <c r="CH141" s="9">
        <v>4282997.92</v>
      </c>
      <c r="CI141" s="9">
        <v>598629.39</v>
      </c>
      <c r="CJ141" s="9">
        <v>0</v>
      </c>
      <c r="CK141" s="9">
        <v>4881627.31</v>
      </c>
      <c r="CL141" s="9">
        <v>11567.84</v>
      </c>
      <c r="CM141" s="9">
        <v>0</v>
      </c>
      <c r="CN141" s="9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5435.15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2896441.62</v>
      </c>
      <c r="DB141" s="9">
        <v>0</v>
      </c>
      <c r="DC141" s="9">
        <v>0</v>
      </c>
      <c r="DD141" s="9">
        <v>0</v>
      </c>
      <c r="DE141" s="9">
        <v>0</v>
      </c>
      <c r="DF141" s="9">
        <v>2896441.62</v>
      </c>
      <c r="DG141" s="9">
        <v>2606797.458</v>
      </c>
      <c r="DH141" s="9">
        <v>0</v>
      </c>
      <c r="DI141" s="9">
        <v>2606797.458</v>
      </c>
      <c r="DJ141" s="9">
        <v>313163</v>
      </c>
      <c r="DK141" s="9">
        <v>313163</v>
      </c>
      <c r="DL141" s="9">
        <v>0</v>
      </c>
      <c r="DM141" s="9">
        <v>-4530</v>
      </c>
      <c r="DN141" s="9">
        <v>0</v>
      </c>
      <c r="DO141" s="9">
        <v>308633</v>
      </c>
    </row>
    <row r="142" spans="1:119" ht="15">
      <c r="A142" s="9">
        <v>2415</v>
      </c>
      <c r="B142" s="9" t="s">
        <v>296</v>
      </c>
      <c r="C142" s="9">
        <v>294</v>
      </c>
      <c r="D142" s="9">
        <v>282</v>
      </c>
      <c r="E142" s="9">
        <v>576</v>
      </c>
      <c r="F142" s="9">
        <v>288</v>
      </c>
      <c r="G142" s="9">
        <v>10</v>
      </c>
      <c r="H142" s="9">
        <v>0</v>
      </c>
      <c r="I142" s="9">
        <v>298</v>
      </c>
      <c r="J142" s="9">
        <v>3611611.12</v>
      </c>
      <c r="K142" s="9">
        <v>1080277</v>
      </c>
      <c r="L142" s="9">
        <v>1936718</v>
      </c>
      <c r="M142" s="9">
        <v>1914</v>
      </c>
      <c r="N142" s="9">
        <v>0</v>
      </c>
      <c r="O142" s="9">
        <v>0</v>
      </c>
      <c r="P142" s="9">
        <v>0</v>
      </c>
      <c r="Q142" s="9">
        <v>0</v>
      </c>
      <c r="R142" s="9">
        <v>592702.12</v>
      </c>
      <c r="S142" s="9">
        <v>3611611.12</v>
      </c>
      <c r="T142" s="9">
        <v>0</v>
      </c>
      <c r="U142" s="9">
        <v>0</v>
      </c>
      <c r="V142" s="9">
        <v>0</v>
      </c>
      <c r="W142" s="9">
        <v>3611611.12</v>
      </c>
      <c r="X142" s="9">
        <v>592702.12</v>
      </c>
      <c r="Y142" s="9">
        <v>0</v>
      </c>
      <c r="Z142" s="9">
        <v>3018909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3018909</v>
      </c>
      <c r="AM142" s="9">
        <v>0</v>
      </c>
      <c r="AN142" s="9">
        <v>0</v>
      </c>
      <c r="AO142" s="9">
        <v>3018909</v>
      </c>
      <c r="AP142" s="9">
        <v>3018909</v>
      </c>
      <c r="AQ142" s="9">
        <v>1000</v>
      </c>
      <c r="AR142" s="9">
        <v>298000</v>
      </c>
      <c r="AS142" s="9">
        <v>298000</v>
      </c>
      <c r="AT142" s="9">
        <v>9653</v>
      </c>
      <c r="AU142" s="9">
        <v>2876594</v>
      </c>
      <c r="AV142" s="9">
        <v>2578594</v>
      </c>
      <c r="AW142" s="9">
        <v>142315</v>
      </c>
      <c r="AX142" s="9">
        <v>409133</v>
      </c>
      <c r="AY142" s="9">
        <v>121921586</v>
      </c>
      <c r="AZ142" s="9">
        <v>1930000</v>
      </c>
      <c r="BA142" s="9">
        <v>575140000</v>
      </c>
      <c r="BB142" s="9">
        <v>0.00051813</v>
      </c>
      <c r="BC142" s="9">
        <v>453218414</v>
      </c>
      <c r="BD142" s="9">
        <v>234826.06</v>
      </c>
      <c r="BE142" s="9">
        <v>948135</v>
      </c>
      <c r="BF142" s="9">
        <v>282544230</v>
      </c>
      <c r="BG142" s="9">
        <v>0.00912634</v>
      </c>
      <c r="BH142" s="9">
        <v>160622644</v>
      </c>
      <c r="BI142" s="9">
        <v>1465896.86</v>
      </c>
      <c r="BJ142" s="9">
        <v>564032</v>
      </c>
      <c r="BK142" s="9">
        <v>168081536</v>
      </c>
      <c r="BL142" s="9">
        <v>0.0008467</v>
      </c>
      <c r="BM142" s="9">
        <v>46159950</v>
      </c>
      <c r="BN142" s="9">
        <v>39083.63</v>
      </c>
      <c r="BO142" s="9">
        <v>1739807</v>
      </c>
      <c r="BP142" s="9">
        <v>0</v>
      </c>
      <c r="BQ142" s="9">
        <v>0</v>
      </c>
      <c r="BR142" s="9">
        <v>-25165</v>
      </c>
      <c r="BS142" s="9">
        <v>-7</v>
      </c>
      <c r="BT142" s="9">
        <v>0</v>
      </c>
      <c r="BU142" s="9">
        <v>1714635</v>
      </c>
      <c r="BV142" s="9">
        <v>26252</v>
      </c>
      <c r="BW142" s="9">
        <v>0</v>
      </c>
      <c r="BX142" s="9">
        <v>-380</v>
      </c>
      <c r="BY142" s="9">
        <v>0</v>
      </c>
      <c r="BZ142" s="9">
        <v>25872</v>
      </c>
      <c r="CA142" s="9">
        <v>0</v>
      </c>
      <c r="CB142" s="9">
        <v>1740507</v>
      </c>
      <c r="CC142" s="9">
        <v>0</v>
      </c>
      <c r="CD142" s="9">
        <v>1740507</v>
      </c>
      <c r="CE142" s="9">
        <v>298</v>
      </c>
      <c r="CF142" s="9">
        <v>0</v>
      </c>
      <c r="CG142" s="9">
        <v>298</v>
      </c>
      <c r="CH142" s="9">
        <v>3018909</v>
      </c>
      <c r="CI142" s="9">
        <v>0</v>
      </c>
      <c r="CJ142" s="9">
        <v>0</v>
      </c>
      <c r="CK142" s="9">
        <v>3018909</v>
      </c>
      <c r="CL142" s="9">
        <v>10130.57</v>
      </c>
      <c r="CM142" s="9"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0</v>
      </c>
      <c r="CS142" s="9">
        <v>5838.28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1962287.29</v>
      </c>
      <c r="DB142" s="9">
        <v>0</v>
      </c>
      <c r="DC142" s="9">
        <v>0</v>
      </c>
      <c r="DD142" s="9">
        <v>0</v>
      </c>
      <c r="DE142" s="9">
        <v>0</v>
      </c>
      <c r="DF142" s="9">
        <v>1962287.29</v>
      </c>
      <c r="DG142" s="9">
        <v>1766058.561</v>
      </c>
      <c r="DH142" s="9">
        <v>0</v>
      </c>
      <c r="DI142" s="9">
        <v>1766058.561</v>
      </c>
      <c r="DJ142" s="9">
        <v>26252</v>
      </c>
      <c r="DK142" s="9">
        <v>26252</v>
      </c>
      <c r="DL142" s="9">
        <v>0</v>
      </c>
      <c r="DM142" s="9">
        <v>-380</v>
      </c>
      <c r="DN142" s="9">
        <v>0</v>
      </c>
      <c r="DO142" s="9">
        <v>25872</v>
      </c>
    </row>
    <row r="143" spans="1:119" ht="15">
      <c r="A143" s="9">
        <v>2420</v>
      </c>
      <c r="B143" s="9" t="s">
        <v>297</v>
      </c>
      <c r="C143" s="9">
        <v>4413.75</v>
      </c>
      <c r="D143" s="9">
        <v>4411.75</v>
      </c>
      <c r="E143" s="9">
        <v>8825.5</v>
      </c>
      <c r="F143" s="9">
        <v>4413</v>
      </c>
      <c r="G143" s="9">
        <v>104</v>
      </c>
      <c r="H143" s="9">
        <v>0</v>
      </c>
      <c r="I143" s="9">
        <v>4517</v>
      </c>
      <c r="J143" s="9">
        <v>48744506</v>
      </c>
      <c r="K143" s="9">
        <v>28383906</v>
      </c>
      <c r="L143" s="9">
        <v>17880353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2480247</v>
      </c>
      <c r="S143" s="9">
        <v>48744506</v>
      </c>
      <c r="T143" s="9">
        <v>0</v>
      </c>
      <c r="U143" s="9">
        <v>0</v>
      </c>
      <c r="V143" s="9">
        <v>7000</v>
      </c>
      <c r="W143" s="9">
        <v>48737506</v>
      </c>
      <c r="X143" s="9">
        <v>2480247</v>
      </c>
      <c r="Y143" s="9">
        <v>0</v>
      </c>
      <c r="Z143" s="9">
        <v>46257259</v>
      </c>
      <c r="AA143" s="9">
        <v>6484051.25</v>
      </c>
      <c r="AB143" s="9">
        <v>0</v>
      </c>
      <c r="AC143" s="9">
        <v>2600855</v>
      </c>
      <c r="AD143" s="9">
        <v>0</v>
      </c>
      <c r="AE143" s="9">
        <v>3880196.25</v>
      </c>
      <c r="AF143" s="9">
        <v>3000</v>
      </c>
      <c r="AG143" s="9">
        <v>6741014.2</v>
      </c>
      <c r="AH143" s="9">
        <v>0</v>
      </c>
      <c r="AI143" s="9">
        <v>3880196.25</v>
      </c>
      <c r="AJ143" s="9">
        <v>0</v>
      </c>
      <c r="AK143" s="9">
        <v>2857817.95</v>
      </c>
      <c r="AL143" s="9">
        <v>49115076.95</v>
      </c>
      <c r="AM143" s="9">
        <v>0</v>
      </c>
      <c r="AN143" s="9">
        <v>0</v>
      </c>
      <c r="AO143" s="9">
        <v>49115076.95</v>
      </c>
      <c r="AP143" s="9">
        <v>49115076.95</v>
      </c>
      <c r="AQ143" s="9">
        <v>1000</v>
      </c>
      <c r="AR143" s="9">
        <v>4517000</v>
      </c>
      <c r="AS143" s="9">
        <v>4517000</v>
      </c>
      <c r="AT143" s="9">
        <v>9653</v>
      </c>
      <c r="AU143" s="9">
        <v>43602601</v>
      </c>
      <c r="AV143" s="9">
        <v>39085601</v>
      </c>
      <c r="AW143" s="9">
        <v>5512475.950000003</v>
      </c>
      <c r="AX143" s="9">
        <v>669821</v>
      </c>
      <c r="AY143" s="9">
        <v>3025582753</v>
      </c>
      <c r="AZ143" s="9">
        <v>1930000</v>
      </c>
      <c r="BA143" s="9">
        <v>8717810000</v>
      </c>
      <c r="BB143" s="9">
        <v>0.00051813</v>
      </c>
      <c r="BC143" s="9">
        <v>5692227247</v>
      </c>
      <c r="BD143" s="9">
        <v>2949313.7</v>
      </c>
      <c r="BE143" s="9">
        <v>948135</v>
      </c>
      <c r="BF143" s="9">
        <v>4282725795</v>
      </c>
      <c r="BG143" s="9">
        <v>0.00912634</v>
      </c>
      <c r="BH143" s="9">
        <v>1257143042</v>
      </c>
      <c r="BI143" s="9">
        <v>11473114.83</v>
      </c>
      <c r="BJ143" s="9">
        <v>564032</v>
      </c>
      <c r="BK143" s="9">
        <v>2547732544</v>
      </c>
      <c r="BL143" s="9">
        <v>0.00216368</v>
      </c>
      <c r="BM143" s="9">
        <v>-477850209</v>
      </c>
      <c r="BN143" s="9">
        <v>-1033914.94</v>
      </c>
      <c r="BO143" s="9">
        <v>13388514</v>
      </c>
      <c r="BP143" s="9">
        <v>0</v>
      </c>
      <c r="BQ143" s="9">
        <v>0</v>
      </c>
      <c r="BR143" s="9">
        <v>-193652</v>
      </c>
      <c r="BS143" s="9">
        <v>-152</v>
      </c>
      <c r="BT143" s="9">
        <v>0</v>
      </c>
      <c r="BU143" s="9">
        <v>13194710</v>
      </c>
      <c r="BV143" s="9">
        <v>3903076</v>
      </c>
      <c r="BW143" s="9">
        <v>0</v>
      </c>
      <c r="BX143" s="9">
        <v>-56454</v>
      </c>
      <c r="BY143" s="9">
        <v>0</v>
      </c>
      <c r="BZ143" s="9">
        <v>3846622</v>
      </c>
      <c r="CA143" s="9">
        <v>2</v>
      </c>
      <c r="CB143" s="9">
        <v>17041334</v>
      </c>
      <c r="CC143" s="9">
        <v>1</v>
      </c>
      <c r="CD143" s="9">
        <v>17041335</v>
      </c>
      <c r="CE143" s="9">
        <v>4517</v>
      </c>
      <c r="CF143" s="9">
        <v>108.1</v>
      </c>
      <c r="CG143" s="9">
        <v>4625.1</v>
      </c>
      <c r="CH143" s="9">
        <v>46257259</v>
      </c>
      <c r="CI143" s="9">
        <v>2857817.95</v>
      </c>
      <c r="CJ143" s="9">
        <v>1093228</v>
      </c>
      <c r="CK143" s="9">
        <v>50208304.95</v>
      </c>
      <c r="CL143" s="9">
        <v>10855.62</v>
      </c>
      <c r="CM143" s="9">
        <v>1173493</v>
      </c>
      <c r="CN143" s="9">
        <v>1173493</v>
      </c>
      <c r="CO143" s="9">
        <v>0</v>
      </c>
      <c r="CP143" s="9">
        <v>-16973</v>
      </c>
      <c r="CQ143" s="9">
        <v>0</v>
      </c>
      <c r="CR143" s="9">
        <v>1156520</v>
      </c>
      <c r="CS143" s="9">
        <v>2964.03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18116742.49</v>
      </c>
      <c r="DB143" s="9">
        <v>0</v>
      </c>
      <c r="DC143" s="9">
        <v>1106859.38</v>
      </c>
      <c r="DD143" s="9">
        <v>0</v>
      </c>
      <c r="DE143" s="9">
        <v>10725</v>
      </c>
      <c r="DF143" s="9">
        <v>19212876.869999997</v>
      </c>
      <c r="DG143" s="9">
        <v>17291589.183</v>
      </c>
      <c r="DH143" s="9">
        <v>1173492.52</v>
      </c>
      <c r="DI143" s="9">
        <v>17291589.183</v>
      </c>
      <c r="DJ143" s="9">
        <v>2729583</v>
      </c>
      <c r="DK143" s="9">
        <v>2729583</v>
      </c>
      <c r="DL143" s="9">
        <v>0</v>
      </c>
      <c r="DM143" s="9">
        <v>-39481</v>
      </c>
      <c r="DN143" s="9">
        <v>0</v>
      </c>
      <c r="DO143" s="9">
        <v>2690102</v>
      </c>
    </row>
    <row r="144" spans="1:119" ht="15">
      <c r="A144" s="9">
        <v>2443</v>
      </c>
      <c r="B144" s="9" t="s">
        <v>298</v>
      </c>
      <c r="C144" s="9">
        <v>1857</v>
      </c>
      <c r="D144" s="9">
        <v>1874</v>
      </c>
      <c r="E144" s="9">
        <v>3731</v>
      </c>
      <c r="F144" s="9">
        <v>1866</v>
      </c>
      <c r="G144" s="9">
        <v>33</v>
      </c>
      <c r="H144" s="9">
        <v>0</v>
      </c>
      <c r="I144" s="9">
        <v>1899</v>
      </c>
      <c r="J144" s="9">
        <v>19234812</v>
      </c>
      <c r="K144" s="9">
        <v>8281382</v>
      </c>
      <c r="L144" s="9">
        <v>9208256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1745174</v>
      </c>
      <c r="S144" s="9">
        <v>19804987</v>
      </c>
      <c r="T144" s="9">
        <v>0</v>
      </c>
      <c r="U144" s="9">
        <v>0</v>
      </c>
      <c r="V144" s="9">
        <v>0</v>
      </c>
      <c r="W144" s="9">
        <v>19804987</v>
      </c>
      <c r="X144" s="9">
        <v>1745174</v>
      </c>
      <c r="Y144" s="9">
        <v>0</v>
      </c>
      <c r="Z144" s="9">
        <v>18059813</v>
      </c>
      <c r="AA144" s="9">
        <v>1373220</v>
      </c>
      <c r="AB144" s="9">
        <v>0</v>
      </c>
      <c r="AC144" s="9">
        <v>1373220</v>
      </c>
      <c r="AD144" s="9">
        <v>0</v>
      </c>
      <c r="AE144" s="9">
        <v>0</v>
      </c>
      <c r="AF144" s="9">
        <v>0</v>
      </c>
      <c r="AG144" s="9">
        <v>1392801</v>
      </c>
      <c r="AH144" s="9">
        <v>0</v>
      </c>
      <c r="AI144" s="9">
        <v>0</v>
      </c>
      <c r="AJ144" s="9">
        <v>0</v>
      </c>
      <c r="AK144" s="9">
        <v>1392801</v>
      </c>
      <c r="AL144" s="9">
        <v>19452614</v>
      </c>
      <c r="AM144" s="9">
        <v>0</v>
      </c>
      <c r="AN144" s="9">
        <v>0</v>
      </c>
      <c r="AO144" s="9">
        <v>19452614</v>
      </c>
      <c r="AP144" s="9">
        <v>19452614</v>
      </c>
      <c r="AQ144" s="9">
        <v>1000</v>
      </c>
      <c r="AR144" s="9">
        <v>1899000</v>
      </c>
      <c r="AS144" s="9">
        <v>1899000</v>
      </c>
      <c r="AT144" s="9">
        <v>9653</v>
      </c>
      <c r="AU144" s="9">
        <v>18331047</v>
      </c>
      <c r="AV144" s="9">
        <v>16432047</v>
      </c>
      <c r="AW144" s="9">
        <v>1121567</v>
      </c>
      <c r="AX144" s="9">
        <v>777434</v>
      </c>
      <c r="AY144" s="9">
        <v>1476347013</v>
      </c>
      <c r="AZ144" s="9">
        <v>2895000</v>
      </c>
      <c r="BA144" s="9">
        <v>5497605000</v>
      </c>
      <c r="BB144" s="9">
        <v>0.00034542</v>
      </c>
      <c r="BC144" s="9">
        <v>4021257987</v>
      </c>
      <c r="BD144" s="9">
        <v>1389022.93</v>
      </c>
      <c r="BE144" s="9">
        <v>1422202</v>
      </c>
      <c r="BF144" s="9">
        <v>2700761598</v>
      </c>
      <c r="BG144" s="9">
        <v>0.00608423</v>
      </c>
      <c r="BH144" s="9">
        <v>1224414585</v>
      </c>
      <c r="BI144" s="9">
        <v>7449619.95</v>
      </c>
      <c r="BJ144" s="9">
        <v>846048</v>
      </c>
      <c r="BK144" s="9">
        <v>1606645152</v>
      </c>
      <c r="BL144" s="9">
        <v>0.00069808</v>
      </c>
      <c r="BM144" s="9">
        <v>130298139</v>
      </c>
      <c r="BN144" s="9">
        <v>90958.52</v>
      </c>
      <c r="BO144" s="9">
        <v>8929601</v>
      </c>
      <c r="BP144" s="9">
        <v>0</v>
      </c>
      <c r="BQ144" s="9">
        <v>0</v>
      </c>
      <c r="BR144" s="9">
        <v>-129158</v>
      </c>
      <c r="BS144" s="9">
        <v>-49</v>
      </c>
      <c r="BT144" s="9">
        <v>0</v>
      </c>
      <c r="BU144" s="9">
        <v>8800394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8800394</v>
      </c>
      <c r="CC144" s="9">
        <v>0</v>
      </c>
      <c r="CD144" s="9">
        <v>8800394</v>
      </c>
      <c r="CE144" s="9">
        <v>1899</v>
      </c>
      <c r="CF144" s="9">
        <v>0</v>
      </c>
      <c r="CG144" s="9">
        <v>1899</v>
      </c>
      <c r="CH144" s="9">
        <v>18059813</v>
      </c>
      <c r="CI144" s="9">
        <v>1392801</v>
      </c>
      <c r="CJ144" s="9">
        <v>0</v>
      </c>
      <c r="CK144" s="9">
        <v>19452614</v>
      </c>
      <c r="CL144" s="9">
        <v>10243.61</v>
      </c>
      <c r="CM144" s="9"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4702.27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9329735.73</v>
      </c>
      <c r="DB144" s="9">
        <v>0</v>
      </c>
      <c r="DC144" s="9">
        <v>0</v>
      </c>
      <c r="DD144" s="9">
        <v>0</v>
      </c>
      <c r="DE144" s="9">
        <v>0</v>
      </c>
      <c r="DF144" s="9">
        <v>9329735.73</v>
      </c>
      <c r="DG144" s="9">
        <v>8396762.157000002</v>
      </c>
      <c r="DH144" s="9">
        <v>0</v>
      </c>
      <c r="DI144" s="9">
        <v>8929601.4</v>
      </c>
      <c r="DJ144" s="9">
        <v>0</v>
      </c>
      <c r="DK144" s="9">
        <v>0</v>
      </c>
      <c r="DL144" s="9">
        <v>0</v>
      </c>
      <c r="DM144" s="9">
        <v>0</v>
      </c>
      <c r="DN144" s="9">
        <v>0</v>
      </c>
      <c r="DO144" s="9">
        <v>0</v>
      </c>
    </row>
    <row r="145" spans="1:119" ht="15">
      <c r="A145" s="9">
        <v>2436</v>
      </c>
      <c r="B145" s="9" t="s">
        <v>299</v>
      </c>
      <c r="C145" s="9">
        <v>1547</v>
      </c>
      <c r="D145" s="9">
        <v>1541</v>
      </c>
      <c r="E145" s="9">
        <v>3088</v>
      </c>
      <c r="F145" s="9">
        <v>1544</v>
      </c>
      <c r="G145" s="9">
        <v>19</v>
      </c>
      <c r="H145" s="9">
        <v>1</v>
      </c>
      <c r="I145" s="9">
        <v>1564</v>
      </c>
      <c r="J145" s="9">
        <v>19973070</v>
      </c>
      <c r="K145" s="9">
        <v>12336989</v>
      </c>
      <c r="L145" s="9">
        <v>5955243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1680838</v>
      </c>
      <c r="S145" s="9">
        <v>19522407</v>
      </c>
      <c r="T145" s="9">
        <v>0</v>
      </c>
      <c r="U145" s="9">
        <v>0</v>
      </c>
      <c r="V145" s="9">
        <v>3000</v>
      </c>
      <c r="W145" s="9">
        <v>19519407</v>
      </c>
      <c r="X145" s="9">
        <v>1680838</v>
      </c>
      <c r="Y145" s="9">
        <v>0</v>
      </c>
      <c r="Z145" s="9">
        <v>17838569</v>
      </c>
      <c r="AA145" s="9">
        <v>2831553.4</v>
      </c>
      <c r="AB145" s="9">
        <v>0</v>
      </c>
      <c r="AC145" s="9">
        <v>366779</v>
      </c>
      <c r="AD145" s="9">
        <v>0</v>
      </c>
      <c r="AE145" s="9">
        <v>2464774.4</v>
      </c>
      <c r="AF145" s="9">
        <v>0</v>
      </c>
      <c r="AG145" s="9">
        <v>2797444.19</v>
      </c>
      <c r="AH145" s="9">
        <v>200000</v>
      </c>
      <c r="AI145" s="9">
        <v>2461856.19</v>
      </c>
      <c r="AJ145" s="9">
        <v>0</v>
      </c>
      <c r="AK145" s="9">
        <v>535588</v>
      </c>
      <c r="AL145" s="9">
        <v>18374157</v>
      </c>
      <c r="AM145" s="9">
        <v>0</v>
      </c>
      <c r="AN145" s="9">
        <v>0</v>
      </c>
      <c r="AO145" s="9">
        <v>18374157</v>
      </c>
      <c r="AP145" s="9">
        <v>18374157</v>
      </c>
      <c r="AQ145" s="9">
        <v>1000</v>
      </c>
      <c r="AR145" s="9">
        <v>1564000</v>
      </c>
      <c r="AS145" s="9">
        <v>1564000</v>
      </c>
      <c r="AT145" s="9">
        <v>9653</v>
      </c>
      <c r="AU145" s="9">
        <v>15097292</v>
      </c>
      <c r="AV145" s="9">
        <v>13533292</v>
      </c>
      <c r="AW145" s="9">
        <v>3276865</v>
      </c>
      <c r="AX145" s="9">
        <v>2027975</v>
      </c>
      <c r="AY145" s="9">
        <v>3171752155</v>
      </c>
      <c r="AZ145" s="9">
        <v>5790000</v>
      </c>
      <c r="BA145" s="9">
        <v>9055560000</v>
      </c>
      <c r="BB145" s="9">
        <v>0.00017271</v>
      </c>
      <c r="BC145" s="9">
        <v>5883807845</v>
      </c>
      <c r="BD145" s="9">
        <v>1016192.45</v>
      </c>
      <c r="BE145" s="9">
        <v>2844405</v>
      </c>
      <c r="BF145" s="9">
        <v>4448649420</v>
      </c>
      <c r="BG145" s="9">
        <v>0.00304211</v>
      </c>
      <c r="BH145" s="9">
        <v>1276897265</v>
      </c>
      <c r="BI145" s="9">
        <v>3884461.94</v>
      </c>
      <c r="BJ145" s="9">
        <v>1692096</v>
      </c>
      <c r="BK145" s="9">
        <v>2646438144</v>
      </c>
      <c r="BL145" s="9">
        <v>0.00123822</v>
      </c>
      <c r="BM145" s="9">
        <v>-525314011</v>
      </c>
      <c r="BN145" s="9">
        <v>-650454.31</v>
      </c>
      <c r="BO145" s="9">
        <v>4250200</v>
      </c>
      <c r="BP145" s="9">
        <v>0</v>
      </c>
      <c r="BQ145" s="9">
        <v>0</v>
      </c>
      <c r="BR145" s="9">
        <v>-61475</v>
      </c>
      <c r="BS145" s="9">
        <v>-55</v>
      </c>
      <c r="BT145" s="9">
        <v>0</v>
      </c>
      <c r="BU145" s="9">
        <v>4188670</v>
      </c>
      <c r="BV145" s="9">
        <v>1169884</v>
      </c>
      <c r="BW145" s="9">
        <v>0</v>
      </c>
      <c r="BX145" s="9">
        <v>-16921</v>
      </c>
      <c r="BY145" s="9">
        <v>0</v>
      </c>
      <c r="BZ145" s="9">
        <v>1152963</v>
      </c>
      <c r="CA145" s="9">
        <v>1</v>
      </c>
      <c r="CB145" s="9">
        <v>5341634</v>
      </c>
      <c r="CC145" s="9">
        <v>0</v>
      </c>
      <c r="CD145" s="9">
        <v>5341634</v>
      </c>
      <c r="CE145" s="9">
        <v>1564</v>
      </c>
      <c r="CF145" s="9">
        <v>0</v>
      </c>
      <c r="CG145" s="9">
        <v>1564</v>
      </c>
      <c r="CH145" s="9">
        <v>17838569</v>
      </c>
      <c r="CI145" s="9">
        <v>535588</v>
      </c>
      <c r="CJ145" s="9">
        <v>0</v>
      </c>
      <c r="CK145" s="9">
        <v>18374157</v>
      </c>
      <c r="CL145" s="9">
        <v>11748.18</v>
      </c>
      <c r="CM145" s="9"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2717.52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6033659.79</v>
      </c>
      <c r="DB145" s="9">
        <v>0</v>
      </c>
      <c r="DC145" s="9">
        <v>0</v>
      </c>
      <c r="DD145" s="9">
        <v>0</v>
      </c>
      <c r="DE145" s="9">
        <v>11344</v>
      </c>
      <c r="DF145" s="9">
        <v>6022315.79</v>
      </c>
      <c r="DG145" s="9">
        <v>5420084.211</v>
      </c>
      <c r="DH145" s="9">
        <v>0</v>
      </c>
      <c r="DI145" s="9">
        <v>5420084.211</v>
      </c>
      <c r="DJ145" s="9">
        <v>1169884</v>
      </c>
      <c r="DK145" s="9">
        <v>1169884</v>
      </c>
      <c r="DL145" s="9">
        <v>0</v>
      </c>
      <c r="DM145" s="9">
        <v>-16921</v>
      </c>
      <c r="DN145" s="9">
        <v>0</v>
      </c>
      <c r="DO145" s="9">
        <v>1152963</v>
      </c>
    </row>
    <row r="146" spans="1:119" ht="15">
      <c r="A146" s="9">
        <v>2460</v>
      </c>
      <c r="B146" s="9" t="s">
        <v>300</v>
      </c>
      <c r="C146" s="9">
        <v>1358</v>
      </c>
      <c r="D146" s="9">
        <v>1345</v>
      </c>
      <c r="E146" s="9">
        <v>2703</v>
      </c>
      <c r="F146" s="9">
        <v>1352</v>
      </c>
      <c r="G146" s="9">
        <v>36</v>
      </c>
      <c r="H146" s="9">
        <v>0</v>
      </c>
      <c r="I146" s="9">
        <v>1388</v>
      </c>
      <c r="J146" s="9">
        <v>15951548</v>
      </c>
      <c r="K146" s="9">
        <v>9514095</v>
      </c>
      <c r="L146" s="9">
        <v>4987556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1449897</v>
      </c>
      <c r="S146" s="9">
        <v>16201548</v>
      </c>
      <c r="T146" s="9">
        <v>0</v>
      </c>
      <c r="U146" s="9">
        <v>0</v>
      </c>
      <c r="V146" s="9">
        <v>10000</v>
      </c>
      <c r="W146" s="9">
        <v>16191548</v>
      </c>
      <c r="X146" s="9">
        <v>1449897</v>
      </c>
      <c r="Y146" s="9">
        <v>0</v>
      </c>
      <c r="Z146" s="9">
        <v>14741651</v>
      </c>
      <c r="AA146" s="9">
        <v>1344630</v>
      </c>
      <c r="AB146" s="9">
        <v>0</v>
      </c>
      <c r="AC146" s="9">
        <v>1344630</v>
      </c>
      <c r="AD146" s="9">
        <v>0</v>
      </c>
      <c r="AE146" s="9">
        <v>0</v>
      </c>
      <c r="AF146" s="9">
        <v>0</v>
      </c>
      <c r="AG146" s="9">
        <v>1371130</v>
      </c>
      <c r="AH146" s="9">
        <v>0</v>
      </c>
      <c r="AI146" s="9">
        <v>0</v>
      </c>
      <c r="AJ146" s="9">
        <v>0</v>
      </c>
      <c r="AK146" s="9">
        <v>1371130</v>
      </c>
      <c r="AL146" s="9">
        <v>16112781</v>
      </c>
      <c r="AM146" s="9">
        <v>0</v>
      </c>
      <c r="AN146" s="9">
        <v>0</v>
      </c>
      <c r="AO146" s="9">
        <v>16112781</v>
      </c>
      <c r="AP146" s="9">
        <v>16112781</v>
      </c>
      <c r="AQ146" s="9">
        <v>1000</v>
      </c>
      <c r="AR146" s="9">
        <v>1388000</v>
      </c>
      <c r="AS146" s="9">
        <v>1388000</v>
      </c>
      <c r="AT146" s="9">
        <v>9653</v>
      </c>
      <c r="AU146" s="9">
        <v>13398364</v>
      </c>
      <c r="AV146" s="9">
        <v>12010364</v>
      </c>
      <c r="AW146" s="9">
        <v>2714417</v>
      </c>
      <c r="AX146" s="9">
        <v>1111610</v>
      </c>
      <c r="AY146" s="9">
        <v>1542914787</v>
      </c>
      <c r="AZ146" s="9">
        <v>2895000</v>
      </c>
      <c r="BA146" s="9">
        <v>4018260000</v>
      </c>
      <c r="BB146" s="9">
        <v>0.00034542</v>
      </c>
      <c r="BC146" s="9">
        <v>2475345213</v>
      </c>
      <c r="BD146" s="9">
        <v>855033.74</v>
      </c>
      <c r="BE146" s="9">
        <v>1422202</v>
      </c>
      <c r="BF146" s="9">
        <v>1974016376</v>
      </c>
      <c r="BG146" s="9">
        <v>0.00608423</v>
      </c>
      <c r="BH146" s="9">
        <v>431101589</v>
      </c>
      <c r="BI146" s="9">
        <v>2622921.22</v>
      </c>
      <c r="BJ146" s="9">
        <v>846048</v>
      </c>
      <c r="BK146" s="9">
        <v>1174314624</v>
      </c>
      <c r="BL146" s="9">
        <v>0.00231149</v>
      </c>
      <c r="BM146" s="9">
        <v>-368600163</v>
      </c>
      <c r="BN146" s="9">
        <v>-852015.59</v>
      </c>
      <c r="BO146" s="9">
        <v>2625939</v>
      </c>
      <c r="BP146" s="9">
        <v>0</v>
      </c>
      <c r="BQ146" s="9">
        <v>0</v>
      </c>
      <c r="BR146" s="9">
        <v>-37982</v>
      </c>
      <c r="BS146" s="9">
        <v>-54</v>
      </c>
      <c r="BT146" s="9">
        <v>0</v>
      </c>
      <c r="BU146" s="9">
        <v>2587903</v>
      </c>
      <c r="BV146" s="9">
        <v>1922161</v>
      </c>
      <c r="BW146" s="9">
        <v>0</v>
      </c>
      <c r="BX146" s="9">
        <v>-27802</v>
      </c>
      <c r="BY146" s="9">
        <v>0</v>
      </c>
      <c r="BZ146" s="9">
        <v>1894359</v>
      </c>
      <c r="CA146" s="9">
        <v>0</v>
      </c>
      <c r="CB146" s="9">
        <v>4482262</v>
      </c>
      <c r="CC146" s="9">
        <v>0</v>
      </c>
      <c r="CD146" s="9">
        <v>4482262</v>
      </c>
      <c r="CE146" s="9">
        <v>1388</v>
      </c>
      <c r="CF146" s="9">
        <v>0</v>
      </c>
      <c r="CG146" s="9">
        <v>1388</v>
      </c>
      <c r="CH146" s="9">
        <v>14741651</v>
      </c>
      <c r="CI146" s="9">
        <v>1371130</v>
      </c>
      <c r="CJ146" s="9">
        <v>0</v>
      </c>
      <c r="CK146" s="9">
        <v>16112781</v>
      </c>
      <c r="CL146" s="9">
        <v>11608.63</v>
      </c>
      <c r="CM146" s="9"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1891.89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5053445.02</v>
      </c>
      <c r="DB146" s="9">
        <v>0</v>
      </c>
      <c r="DC146" s="9">
        <v>0</v>
      </c>
      <c r="DD146" s="9">
        <v>0</v>
      </c>
      <c r="DE146" s="9">
        <v>0</v>
      </c>
      <c r="DF146" s="9">
        <v>5053445.02</v>
      </c>
      <c r="DG146" s="9">
        <v>4548100.518</v>
      </c>
      <c r="DH146" s="9">
        <v>0</v>
      </c>
      <c r="DI146" s="9">
        <v>4548100.518</v>
      </c>
      <c r="DJ146" s="9">
        <v>1922161</v>
      </c>
      <c r="DK146" s="9">
        <v>1922161</v>
      </c>
      <c r="DL146" s="9">
        <v>0</v>
      </c>
      <c r="DM146" s="9">
        <v>-27802</v>
      </c>
      <c r="DN146" s="9">
        <v>0</v>
      </c>
      <c r="DO146" s="9">
        <v>1894359</v>
      </c>
    </row>
    <row r="147" spans="1:119" ht="15">
      <c r="A147" s="9">
        <v>2478</v>
      </c>
      <c r="B147" s="9" t="s">
        <v>301</v>
      </c>
      <c r="C147" s="9">
        <v>1791</v>
      </c>
      <c r="D147" s="9">
        <v>1756</v>
      </c>
      <c r="E147" s="9">
        <v>3547</v>
      </c>
      <c r="F147" s="9">
        <v>1774</v>
      </c>
      <c r="G147" s="9">
        <v>0</v>
      </c>
      <c r="H147" s="9">
        <v>0</v>
      </c>
      <c r="I147" s="9">
        <v>1774</v>
      </c>
      <c r="J147" s="9">
        <v>21327250</v>
      </c>
      <c r="K147" s="9">
        <v>16482601</v>
      </c>
      <c r="L147" s="9">
        <v>1053469</v>
      </c>
      <c r="M147" s="9">
        <v>136938</v>
      </c>
      <c r="N147" s="9">
        <v>0</v>
      </c>
      <c r="O147" s="9">
        <v>0</v>
      </c>
      <c r="P147" s="9">
        <v>0</v>
      </c>
      <c r="Q147" s="9">
        <v>249</v>
      </c>
      <c r="R147" s="9">
        <v>3653993</v>
      </c>
      <c r="S147" s="9">
        <v>21327250</v>
      </c>
      <c r="T147" s="9">
        <v>0</v>
      </c>
      <c r="U147" s="9">
        <v>0</v>
      </c>
      <c r="V147" s="9">
        <v>35000</v>
      </c>
      <c r="W147" s="9">
        <v>21292250</v>
      </c>
      <c r="X147" s="9">
        <v>3653993</v>
      </c>
      <c r="Y147" s="9">
        <v>0</v>
      </c>
      <c r="Z147" s="9">
        <v>17638257</v>
      </c>
      <c r="AA147" s="9">
        <v>1574835</v>
      </c>
      <c r="AB147" s="9">
        <v>0</v>
      </c>
      <c r="AC147" s="9">
        <v>1574835</v>
      </c>
      <c r="AD147" s="9">
        <v>0</v>
      </c>
      <c r="AE147" s="9">
        <v>0</v>
      </c>
      <c r="AF147" s="9">
        <v>0</v>
      </c>
      <c r="AG147" s="9">
        <v>1533124</v>
      </c>
      <c r="AH147" s="9">
        <v>0</v>
      </c>
      <c r="AI147" s="9">
        <v>0</v>
      </c>
      <c r="AJ147" s="9">
        <v>0</v>
      </c>
      <c r="AK147" s="9">
        <v>1533124</v>
      </c>
      <c r="AL147" s="9">
        <v>19171381</v>
      </c>
      <c r="AM147" s="9">
        <v>0</v>
      </c>
      <c r="AN147" s="9">
        <v>136938</v>
      </c>
      <c r="AO147" s="9">
        <v>19034443</v>
      </c>
      <c r="AP147" s="9">
        <v>19034443</v>
      </c>
      <c r="AQ147" s="9">
        <v>1000</v>
      </c>
      <c r="AR147" s="9">
        <v>1774000</v>
      </c>
      <c r="AS147" s="9">
        <v>1774000</v>
      </c>
      <c r="AT147" s="9">
        <v>9653</v>
      </c>
      <c r="AU147" s="9">
        <v>17124422</v>
      </c>
      <c r="AV147" s="9">
        <v>15350422</v>
      </c>
      <c r="AW147" s="9">
        <v>1910021</v>
      </c>
      <c r="AX147" s="9">
        <v>1700624</v>
      </c>
      <c r="AY147" s="9">
        <v>3016907604</v>
      </c>
      <c r="AZ147" s="9">
        <v>1930000</v>
      </c>
      <c r="BA147" s="9">
        <v>3423820000</v>
      </c>
      <c r="BB147" s="9">
        <v>0.00051813</v>
      </c>
      <c r="BC147" s="9">
        <v>406912396</v>
      </c>
      <c r="BD147" s="9">
        <v>210833.52</v>
      </c>
      <c r="BE147" s="9">
        <v>948135</v>
      </c>
      <c r="BF147" s="9">
        <v>1681991490</v>
      </c>
      <c r="BG147" s="9">
        <v>0.00912634</v>
      </c>
      <c r="BH147" s="9">
        <v>-1334916114</v>
      </c>
      <c r="BI147" s="9">
        <v>-12182898.33</v>
      </c>
      <c r="BJ147" s="9">
        <v>564032</v>
      </c>
      <c r="BK147" s="9">
        <v>1000592768</v>
      </c>
      <c r="BL147" s="9">
        <v>0.00190889</v>
      </c>
      <c r="BM147" s="9">
        <v>-2016314836</v>
      </c>
      <c r="BN147" s="9">
        <v>-3848923.23</v>
      </c>
      <c r="BO147" s="9">
        <v>210834</v>
      </c>
      <c r="BP147" s="9">
        <v>0</v>
      </c>
      <c r="BQ147" s="9">
        <v>0</v>
      </c>
      <c r="BR147" s="9">
        <v>-3050</v>
      </c>
      <c r="BS147" s="9">
        <v>0</v>
      </c>
      <c r="BT147" s="9">
        <v>0</v>
      </c>
      <c r="BU147" s="9">
        <v>207784</v>
      </c>
      <c r="BV147" s="9">
        <v>562267</v>
      </c>
      <c r="BW147" s="9">
        <v>0</v>
      </c>
      <c r="BX147" s="9">
        <v>-8133</v>
      </c>
      <c r="BY147" s="9">
        <v>0</v>
      </c>
      <c r="BZ147" s="9">
        <v>554134</v>
      </c>
      <c r="CA147" s="9">
        <v>0</v>
      </c>
      <c r="CB147" s="9">
        <v>761918</v>
      </c>
      <c r="CC147" s="9">
        <v>0</v>
      </c>
      <c r="CD147" s="9">
        <v>761918</v>
      </c>
      <c r="CE147" s="9">
        <v>1774</v>
      </c>
      <c r="CF147" s="9">
        <v>0</v>
      </c>
      <c r="CG147" s="9">
        <v>1774</v>
      </c>
      <c r="CH147" s="9">
        <v>17638257</v>
      </c>
      <c r="CI147" s="9">
        <v>1533124</v>
      </c>
      <c r="CJ147" s="9">
        <v>0</v>
      </c>
      <c r="CK147" s="9">
        <v>19171381</v>
      </c>
      <c r="CL147" s="9">
        <v>10806.87</v>
      </c>
      <c r="CM147" s="9"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118.85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169065.3</v>
      </c>
      <c r="DB147" s="9">
        <v>689935.74</v>
      </c>
      <c r="DC147" s="9">
        <v>0</v>
      </c>
      <c r="DD147" s="9">
        <v>0</v>
      </c>
      <c r="DE147" s="9">
        <v>0</v>
      </c>
      <c r="DF147" s="9">
        <v>859001.04</v>
      </c>
      <c r="DG147" s="9">
        <v>773100.9360000001</v>
      </c>
      <c r="DH147" s="9">
        <v>0</v>
      </c>
      <c r="DI147" s="9">
        <v>773100.9360000001</v>
      </c>
      <c r="DJ147" s="9">
        <v>562267</v>
      </c>
      <c r="DK147" s="9">
        <v>562267</v>
      </c>
      <c r="DL147" s="9">
        <v>0</v>
      </c>
      <c r="DM147" s="9">
        <v>-8133</v>
      </c>
      <c r="DN147" s="9">
        <v>0</v>
      </c>
      <c r="DO147" s="9">
        <v>554134</v>
      </c>
    </row>
    <row r="148" spans="1:119" ht="15">
      <c r="A148" s="9">
        <v>2523</v>
      </c>
      <c r="B148" s="9" t="s">
        <v>302</v>
      </c>
      <c r="C148" s="9">
        <v>92</v>
      </c>
      <c r="D148" s="9">
        <v>92</v>
      </c>
      <c r="E148" s="9">
        <v>184</v>
      </c>
      <c r="F148" s="9">
        <v>92</v>
      </c>
      <c r="G148" s="9">
        <v>0</v>
      </c>
      <c r="H148" s="9">
        <v>0</v>
      </c>
      <c r="I148" s="9">
        <v>92</v>
      </c>
      <c r="J148" s="9">
        <v>1294700</v>
      </c>
      <c r="K148" s="9">
        <v>736292</v>
      </c>
      <c r="L148" s="9">
        <v>338963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219445</v>
      </c>
      <c r="S148" s="9">
        <v>1231908</v>
      </c>
      <c r="T148" s="9">
        <v>0</v>
      </c>
      <c r="U148" s="9">
        <v>0</v>
      </c>
      <c r="V148" s="9">
        <v>0</v>
      </c>
      <c r="W148" s="9">
        <v>1231908</v>
      </c>
      <c r="X148" s="9">
        <v>219445</v>
      </c>
      <c r="Y148" s="9">
        <v>0</v>
      </c>
      <c r="Z148" s="9">
        <v>1012463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1012463</v>
      </c>
      <c r="AM148" s="9">
        <v>0</v>
      </c>
      <c r="AN148" s="9">
        <v>0</v>
      </c>
      <c r="AO148" s="9">
        <v>1012463</v>
      </c>
      <c r="AP148" s="9">
        <v>1012463</v>
      </c>
      <c r="AQ148" s="9">
        <v>1000</v>
      </c>
      <c r="AR148" s="9">
        <v>92000</v>
      </c>
      <c r="AS148" s="9">
        <v>92000</v>
      </c>
      <c r="AT148" s="9">
        <v>9653</v>
      </c>
      <c r="AU148" s="9">
        <v>888076</v>
      </c>
      <c r="AV148" s="9">
        <v>796076</v>
      </c>
      <c r="AW148" s="9">
        <v>124387</v>
      </c>
      <c r="AX148" s="9">
        <v>996760</v>
      </c>
      <c r="AY148" s="9">
        <v>91701947</v>
      </c>
      <c r="AZ148" s="9">
        <v>2895000</v>
      </c>
      <c r="BA148" s="9">
        <v>266340000</v>
      </c>
      <c r="BB148" s="9">
        <v>0.00034542</v>
      </c>
      <c r="BC148" s="9">
        <v>174638053</v>
      </c>
      <c r="BD148" s="9">
        <v>60323.48</v>
      </c>
      <c r="BE148" s="9">
        <v>1422202</v>
      </c>
      <c r="BF148" s="9">
        <v>130842584</v>
      </c>
      <c r="BG148" s="9">
        <v>0.00608423</v>
      </c>
      <c r="BH148" s="9">
        <v>39140637</v>
      </c>
      <c r="BI148" s="9">
        <v>238140.64</v>
      </c>
      <c r="BJ148" s="9">
        <v>846048</v>
      </c>
      <c r="BK148" s="9">
        <v>77836416</v>
      </c>
      <c r="BL148" s="9">
        <v>0.00159806</v>
      </c>
      <c r="BM148" s="9">
        <v>-13865531</v>
      </c>
      <c r="BN148" s="9">
        <v>-22157.95</v>
      </c>
      <c r="BO148" s="9">
        <v>276306</v>
      </c>
      <c r="BP148" s="9">
        <v>0</v>
      </c>
      <c r="BQ148" s="9">
        <v>0</v>
      </c>
      <c r="BR148" s="9">
        <v>-3996</v>
      </c>
      <c r="BS148" s="9">
        <v>-3</v>
      </c>
      <c r="BT148" s="9">
        <v>0</v>
      </c>
      <c r="BU148" s="9">
        <v>272307</v>
      </c>
      <c r="BV148" s="9">
        <v>32782</v>
      </c>
      <c r="BW148" s="9">
        <v>0</v>
      </c>
      <c r="BX148" s="9">
        <v>-474</v>
      </c>
      <c r="BY148" s="9">
        <v>3</v>
      </c>
      <c r="BZ148" s="9">
        <v>32311</v>
      </c>
      <c r="CA148" s="9">
        <v>0</v>
      </c>
      <c r="CB148" s="9">
        <v>304618</v>
      </c>
      <c r="CC148" s="9">
        <v>0</v>
      </c>
      <c r="CD148" s="9">
        <v>304618</v>
      </c>
      <c r="CE148" s="9">
        <v>92</v>
      </c>
      <c r="CF148" s="9">
        <v>0</v>
      </c>
      <c r="CG148" s="9">
        <v>92</v>
      </c>
      <c r="CH148" s="9">
        <v>1012463</v>
      </c>
      <c r="CI148" s="9">
        <v>0</v>
      </c>
      <c r="CJ148" s="9">
        <v>0</v>
      </c>
      <c r="CK148" s="9">
        <v>1012463</v>
      </c>
      <c r="CL148" s="9">
        <v>11005.03</v>
      </c>
      <c r="CM148" s="9"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3003.33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323357.17</v>
      </c>
      <c r="DB148" s="9">
        <v>20074.14</v>
      </c>
      <c r="DC148" s="9">
        <v>0</v>
      </c>
      <c r="DD148" s="9">
        <v>0</v>
      </c>
      <c r="DE148" s="9">
        <v>0</v>
      </c>
      <c r="DF148" s="9">
        <v>343431.31</v>
      </c>
      <c r="DG148" s="9">
        <v>309088.179</v>
      </c>
      <c r="DH148" s="9">
        <v>0</v>
      </c>
      <c r="DI148" s="9">
        <v>309088.179</v>
      </c>
      <c r="DJ148" s="9">
        <v>32782</v>
      </c>
      <c r="DK148" s="9">
        <v>32782</v>
      </c>
      <c r="DL148" s="9">
        <v>0</v>
      </c>
      <c r="DM148" s="9">
        <v>-474</v>
      </c>
      <c r="DN148" s="9">
        <v>3</v>
      </c>
      <c r="DO148" s="9">
        <v>32311</v>
      </c>
    </row>
    <row r="149" spans="1:119" ht="15">
      <c r="A149" s="9">
        <v>2527</v>
      </c>
      <c r="B149" s="9" t="s">
        <v>303</v>
      </c>
      <c r="C149" s="9">
        <v>257</v>
      </c>
      <c r="D149" s="9">
        <v>259</v>
      </c>
      <c r="E149" s="9">
        <v>516</v>
      </c>
      <c r="F149" s="9">
        <v>258</v>
      </c>
      <c r="G149" s="9">
        <v>10</v>
      </c>
      <c r="H149" s="9">
        <v>0</v>
      </c>
      <c r="I149" s="9">
        <v>268</v>
      </c>
      <c r="J149" s="9">
        <v>3261976</v>
      </c>
      <c r="K149" s="9">
        <v>620560</v>
      </c>
      <c r="L149" s="9">
        <v>2103584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537832</v>
      </c>
      <c r="S149" s="9">
        <v>3328710</v>
      </c>
      <c r="T149" s="9">
        <v>0</v>
      </c>
      <c r="U149" s="9">
        <v>0</v>
      </c>
      <c r="V149" s="9">
        <v>0</v>
      </c>
      <c r="W149" s="9">
        <v>3328710</v>
      </c>
      <c r="X149" s="9">
        <v>537832</v>
      </c>
      <c r="Y149" s="9">
        <v>0</v>
      </c>
      <c r="Z149" s="9">
        <v>2790878</v>
      </c>
      <c r="AA149" s="9">
        <v>626255</v>
      </c>
      <c r="AB149" s="9">
        <v>0</v>
      </c>
      <c r="AC149" s="9">
        <v>626255</v>
      </c>
      <c r="AD149" s="9">
        <v>0</v>
      </c>
      <c r="AE149" s="9">
        <v>0</v>
      </c>
      <c r="AF149" s="9">
        <v>0</v>
      </c>
      <c r="AG149" s="9">
        <v>633118</v>
      </c>
      <c r="AH149" s="9">
        <v>0</v>
      </c>
      <c r="AI149" s="9">
        <v>0</v>
      </c>
      <c r="AJ149" s="9">
        <v>0</v>
      </c>
      <c r="AK149" s="9">
        <v>633118</v>
      </c>
      <c r="AL149" s="9">
        <v>3423996</v>
      </c>
      <c r="AM149" s="9">
        <v>0</v>
      </c>
      <c r="AN149" s="9">
        <v>0</v>
      </c>
      <c r="AO149" s="9">
        <v>3423996</v>
      </c>
      <c r="AP149" s="9">
        <v>3423996</v>
      </c>
      <c r="AQ149" s="9">
        <v>1000</v>
      </c>
      <c r="AR149" s="9">
        <v>268000</v>
      </c>
      <c r="AS149" s="9">
        <v>268000</v>
      </c>
      <c r="AT149" s="9">
        <v>9653</v>
      </c>
      <c r="AU149" s="9">
        <v>2587004</v>
      </c>
      <c r="AV149" s="9">
        <v>2319004</v>
      </c>
      <c r="AW149" s="9">
        <v>836992</v>
      </c>
      <c r="AX149" s="9">
        <v>355389</v>
      </c>
      <c r="AY149" s="9">
        <v>95244186</v>
      </c>
      <c r="AZ149" s="9">
        <v>1930000</v>
      </c>
      <c r="BA149" s="9">
        <v>517240000</v>
      </c>
      <c r="BB149" s="9">
        <v>0.00051813</v>
      </c>
      <c r="BC149" s="9">
        <v>421995814</v>
      </c>
      <c r="BD149" s="9">
        <v>218648.69</v>
      </c>
      <c r="BE149" s="9">
        <v>948135</v>
      </c>
      <c r="BF149" s="9">
        <v>254100180</v>
      </c>
      <c r="BG149" s="9">
        <v>0.00912634</v>
      </c>
      <c r="BH149" s="9">
        <v>158855994</v>
      </c>
      <c r="BI149" s="9">
        <v>1449773.81</v>
      </c>
      <c r="BJ149" s="9">
        <v>564032</v>
      </c>
      <c r="BK149" s="9">
        <v>151160576</v>
      </c>
      <c r="BL149" s="9">
        <v>0.00553711</v>
      </c>
      <c r="BM149" s="9">
        <v>55916390</v>
      </c>
      <c r="BN149" s="9">
        <v>309615.2</v>
      </c>
      <c r="BO149" s="9">
        <v>1978038</v>
      </c>
      <c r="BP149" s="9">
        <v>0</v>
      </c>
      <c r="BQ149" s="9">
        <v>0</v>
      </c>
      <c r="BR149" s="9">
        <v>-28610</v>
      </c>
      <c r="BS149" s="9">
        <v>-5</v>
      </c>
      <c r="BT149" s="9">
        <v>0</v>
      </c>
      <c r="BU149" s="9">
        <v>1949423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1949423</v>
      </c>
      <c r="CC149" s="9">
        <v>0</v>
      </c>
      <c r="CD149" s="9">
        <v>1949423</v>
      </c>
      <c r="CE149" s="9">
        <v>268</v>
      </c>
      <c r="CF149" s="9">
        <v>0</v>
      </c>
      <c r="CG149" s="9">
        <v>268</v>
      </c>
      <c r="CH149" s="9">
        <v>2790878</v>
      </c>
      <c r="CI149" s="9">
        <v>633118</v>
      </c>
      <c r="CJ149" s="9">
        <v>0</v>
      </c>
      <c r="CK149" s="9">
        <v>3423996</v>
      </c>
      <c r="CL149" s="9">
        <v>12776.1</v>
      </c>
      <c r="CM149" s="9"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7380.74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2131369.13</v>
      </c>
      <c r="DB149" s="9">
        <v>0</v>
      </c>
      <c r="DC149" s="9">
        <v>0</v>
      </c>
      <c r="DD149" s="9">
        <v>0</v>
      </c>
      <c r="DE149" s="9">
        <v>0</v>
      </c>
      <c r="DF149" s="9">
        <v>2131369.13</v>
      </c>
      <c r="DG149" s="9">
        <v>1918232.217</v>
      </c>
      <c r="DH149" s="9">
        <v>0</v>
      </c>
      <c r="DI149" s="9">
        <v>1978037.7</v>
      </c>
      <c r="DJ149" s="9">
        <v>0</v>
      </c>
      <c r="DK149" s="9">
        <v>0</v>
      </c>
      <c r="DL149" s="9">
        <v>0</v>
      </c>
      <c r="DM149" s="9">
        <v>0</v>
      </c>
      <c r="DN149" s="9">
        <v>0</v>
      </c>
      <c r="DO149" s="9">
        <v>0</v>
      </c>
    </row>
    <row r="150" spans="1:119" ht="15">
      <c r="A150" s="9">
        <v>2534</v>
      </c>
      <c r="B150" s="9" t="s">
        <v>304</v>
      </c>
      <c r="C150" s="9">
        <v>485</v>
      </c>
      <c r="D150" s="9">
        <v>479</v>
      </c>
      <c r="E150" s="9">
        <v>964</v>
      </c>
      <c r="F150" s="9">
        <v>482</v>
      </c>
      <c r="G150" s="9">
        <v>15</v>
      </c>
      <c r="H150" s="9">
        <v>0</v>
      </c>
      <c r="I150" s="9">
        <v>497</v>
      </c>
      <c r="J150" s="9">
        <v>5319245</v>
      </c>
      <c r="K150" s="9">
        <v>1635654</v>
      </c>
      <c r="L150" s="9">
        <v>3064147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619444</v>
      </c>
      <c r="S150" s="9">
        <v>5319245</v>
      </c>
      <c r="T150" s="9">
        <v>0</v>
      </c>
      <c r="U150" s="9">
        <v>0</v>
      </c>
      <c r="V150" s="9">
        <v>0</v>
      </c>
      <c r="W150" s="9">
        <v>5319245</v>
      </c>
      <c r="X150" s="9">
        <v>619444</v>
      </c>
      <c r="Y150" s="9">
        <v>0</v>
      </c>
      <c r="Z150" s="9">
        <v>4699801</v>
      </c>
      <c r="AA150" s="9">
        <v>5299578.85</v>
      </c>
      <c r="AB150" s="9">
        <v>0</v>
      </c>
      <c r="AC150" s="9">
        <v>316836</v>
      </c>
      <c r="AD150" s="9">
        <v>0</v>
      </c>
      <c r="AE150" s="9">
        <v>4982242.85</v>
      </c>
      <c r="AF150" s="9">
        <v>500</v>
      </c>
      <c r="AG150" s="9">
        <v>5237217.29</v>
      </c>
      <c r="AH150" s="9">
        <v>8714.61</v>
      </c>
      <c r="AI150" s="9">
        <v>4985735.85</v>
      </c>
      <c r="AJ150" s="9">
        <v>0</v>
      </c>
      <c r="AK150" s="9">
        <v>259696.05</v>
      </c>
      <c r="AL150" s="9">
        <v>4959497.05</v>
      </c>
      <c r="AM150" s="9">
        <v>0</v>
      </c>
      <c r="AN150" s="9">
        <v>0</v>
      </c>
      <c r="AO150" s="9">
        <v>4959497.05</v>
      </c>
      <c r="AP150" s="9">
        <v>4959497.05</v>
      </c>
      <c r="AQ150" s="9">
        <v>1000</v>
      </c>
      <c r="AR150" s="9">
        <v>497000</v>
      </c>
      <c r="AS150" s="9">
        <v>497000</v>
      </c>
      <c r="AT150" s="9">
        <v>9653</v>
      </c>
      <c r="AU150" s="9">
        <v>4797541</v>
      </c>
      <c r="AV150" s="9">
        <v>4300541</v>
      </c>
      <c r="AW150" s="9">
        <v>161956.0499999998</v>
      </c>
      <c r="AX150" s="9">
        <v>406021</v>
      </c>
      <c r="AY150" s="9">
        <v>201792383</v>
      </c>
      <c r="AZ150" s="9">
        <v>1930000</v>
      </c>
      <c r="BA150" s="9">
        <v>959210000</v>
      </c>
      <c r="BB150" s="9">
        <v>0.00051813</v>
      </c>
      <c r="BC150" s="9">
        <v>757417617</v>
      </c>
      <c r="BD150" s="9">
        <v>392440.79</v>
      </c>
      <c r="BE150" s="9">
        <v>948135</v>
      </c>
      <c r="BF150" s="9">
        <v>471223095</v>
      </c>
      <c r="BG150" s="9">
        <v>0.00912634</v>
      </c>
      <c r="BH150" s="9">
        <v>269430712</v>
      </c>
      <c r="BI150" s="9">
        <v>2458916.28</v>
      </c>
      <c r="BJ150" s="9">
        <v>564032</v>
      </c>
      <c r="BK150" s="9">
        <v>280323904</v>
      </c>
      <c r="BL150" s="9">
        <v>0.00057775</v>
      </c>
      <c r="BM150" s="9">
        <v>78531521</v>
      </c>
      <c r="BN150" s="9">
        <v>45371.59</v>
      </c>
      <c r="BO150" s="9">
        <v>2896729</v>
      </c>
      <c r="BP150" s="9">
        <v>0</v>
      </c>
      <c r="BQ150" s="9">
        <v>0</v>
      </c>
      <c r="BR150" s="9">
        <v>-41898</v>
      </c>
      <c r="BS150" s="9">
        <v>-191</v>
      </c>
      <c r="BT150" s="9">
        <v>0</v>
      </c>
      <c r="BU150" s="9">
        <v>2854640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3</v>
      </c>
      <c r="CB150" s="9">
        <v>2854643</v>
      </c>
      <c r="CC150" s="9">
        <v>1</v>
      </c>
      <c r="CD150" s="9">
        <v>2854644</v>
      </c>
      <c r="CE150" s="9">
        <v>497</v>
      </c>
      <c r="CF150" s="9">
        <v>0</v>
      </c>
      <c r="CG150" s="9">
        <v>497</v>
      </c>
      <c r="CH150" s="9">
        <v>4699801</v>
      </c>
      <c r="CI150" s="9">
        <v>259696.05</v>
      </c>
      <c r="CJ150" s="9">
        <v>0</v>
      </c>
      <c r="CK150" s="9">
        <v>4959497.05</v>
      </c>
      <c r="CL150" s="9">
        <v>9978.87</v>
      </c>
      <c r="CM150" s="9"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5828.43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3104424.09</v>
      </c>
      <c r="DB150" s="9">
        <v>0</v>
      </c>
      <c r="DC150" s="9">
        <v>0</v>
      </c>
      <c r="DD150" s="9">
        <v>0</v>
      </c>
      <c r="DE150" s="9">
        <v>0</v>
      </c>
      <c r="DF150" s="9">
        <v>3104424.09</v>
      </c>
      <c r="DG150" s="9">
        <v>2793981.681</v>
      </c>
      <c r="DH150" s="9">
        <v>0</v>
      </c>
      <c r="DI150" s="9">
        <v>2896728.6599999997</v>
      </c>
      <c r="DJ150" s="9">
        <v>0</v>
      </c>
      <c r="DK150" s="9">
        <v>0</v>
      </c>
      <c r="DL150" s="9">
        <v>0</v>
      </c>
      <c r="DM150" s="9">
        <v>0</v>
      </c>
      <c r="DN150" s="9">
        <v>0</v>
      </c>
      <c r="DO150" s="9">
        <v>0</v>
      </c>
    </row>
    <row r="151" spans="1:119" ht="15">
      <c r="A151" s="9">
        <v>2541</v>
      </c>
      <c r="B151" s="9" t="s">
        <v>305</v>
      </c>
      <c r="C151" s="9">
        <v>537</v>
      </c>
      <c r="D151" s="9">
        <v>547</v>
      </c>
      <c r="E151" s="9">
        <v>1084</v>
      </c>
      <c r="F151" s="9">
        <v>542</v>
      </c>
      <c r="G151" s="9">
        <v>19</v>
      </c>
      <c r="H151" s="9">
        <v>0</v>
      </c>
      <c r="I151" s="9">
        <v>561</v>
      </c>
      <c r="J151" s="9">
        <v>6343983</v>
      </c>
      <c r="K151" s="9">
        <v>1452253</v>
      </c>
      <c r="L151" s="9">
        <v>3726607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1165123</v>
      </c>
      <c r="S151" s="9">
        <v>6343983</v>
      </c>
      <c r="T151" s="9">
        <v>0</v>
      </c>
      <c r="U151" s="9">
        <v>0</v>
      </c>
      <c r="V151" s="9">
        <v>0</v>
      </c>
      <c r="W151" s="9">
        <v>6343983</v>
      </c>
      <c r="X151" s="9">
        <v>1165123</v>
      </c>
      <c r="Y151" s="9">
        <v>0</v>
      </c>
      <c r="Z151" s="9">
        <v>5178860</v>
      </c>
      <c r="AA151" s="9">
        <v>431550</v>
      </c>
      <c r="AB151" s="9">
        <v>0</v>
      </c>
      <c r="AC151" s="9">
        <v>425550</v>
      </c>
      <c r="AD151" s="9">
        <v>0</v>
      </c>
      <c r="AE151" s="9">
        <v>0</v>
      </c>
      <c r="AF151" s="9">
        <v>6000</v>
      </c>
      <c r="AG151" s="9">
        <v>425550</v>
      </c>
      <c r="AH151" s="9">
        <v>0</v>
      </c>
      <c r="AI151" s="9">
        <v>0</v>
      </c>
      <c r="AJ151" s="9">
        <v>0</v>
      </c>
      <c r="AK151" s="9">
        <v>419550</v>
      </c>
      <c r="AL151" s="9">
        <v>5598410</v>
      </c>
      <c r="AM151" s="9">
        <v>0</v>
      </c>
      <c r="AN151" s="9">
        <v>0</v>
      </c>
      <c r="AO151" s="9">
        <v>5598410</v>
      </c>
      <c r="AP151" s="9">
        <v>5598410</v>
      </c>
      <c r="AQ151" s="9">
        <v>1000</v>
      </c>
      <c r="AR151" s="9">
        <v>561000</v>
      </c>
      <c r="AS151" s="9">
        <v>561000</v>
      </c>
      <c r="AT151" s="9">
        <v>9653</v>
      </c>
      <c r="AU151" s="9">
        <v>5415333</v>
      </c>
      <c r="AV151" s="9">
        <v>4854333</v>
      </c>
      <c r="AW151" s="9">
        <v>183077</v>
      </c>
      <c r="AX151" s="9">
        <v>364724</v>
      </c>
      <c r="AY151" s="9">
        <v>204610301</v>
      </c>
      <c r="AZ151" s="9">
        <v>1930000</v>
      </c>
      <c r="BA151" s="9">
        <v>1082730000</v>
      </c>
      <c r="BB151" s="9">
        <v>0.00051813</v>
      </c>
      <c r="BC151" s="9">
        <v>878119699</v>
      </c>
      <c r="BD151" s="9">
        <v>454980.16</v>
      </c>
      <c r="BE151" s="9">
        <v>948135</v>
      </c>
      <c r="BF151" s="9">
        <v>531903735</v>
      </c>
      <c r="BG151" s="9">
        <v>0.00912634</v>
      </c>
      <c r="BH151" s="9">
        <v>327293434</v>
      </c>
      <c r="BI151" s="9">
        <v>2986991.16</v>
      </c>
      <c r="BJ151" s="9">
        <v>564032</v>
      </c>
      <c r="BK151" s="9">
        <v>316421952</v>
      </c>
      <c r="BL151" s="9">
        <v>0.00057859</v>
      </c>
      <c r="BM151" s="9">
        <v>111811651</v>
      </c>
      <c r="BN151" s="9">
        <v>64693.1</v>
      </c>
      <c r="BO151" s="9">
        <v>3506664</v>
      </c>
      <c r="BP151" s="9">
        <v>0</v>
      </c>
      <c r="BQ151" s="9">
        <v>0</v>
      </c>
      <c r="BR151" s="9">
        <v>-50721</v>
      </c>
      <c r="BS151" s="9">
        <v>-10</v>
      </c>
      <c r="BT151" s="9">
        <v>0</v>
      </c>
      <c r="BU151" s="9">
        <v>3455933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3455933</v>
      </c>
      <c r="CC151" s="9">
        <v>0</v>
      </c>
      <c r="CD151" s="9">
        <v>3455933</v>
      </c>
      <c r="CE151" s="9">
        <v>561</v>
      </c>
      <c r="CF151" s="9">
        <v>0</v>
      </c>
      <c r="CG151" s="9">
        <v>561</v>
      </c>
      <c r="CH151" s="9">
        <v>5178860</v>
      </c>
      <c r="CI151" s="9">
        <v>419550</v>
      </c>
      <c r="CJ151" s="9">
        <v>0</v>
      </c>
      <c r="CK151" s="9">
        <v>5598410</v>
      </c>
      <c r="CL151" s="9">
        <v>9979.34</v>
      </c>
      <c r="CM151" s="9"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6250.74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3775824.59</v>
      </c>
      <c r="DB151" s="9">
        <v>0</v>
      </c>
      <c r="DC151" s="9">
        <v>0</v>
      </c>
      <c r="DD151" s="9">
        <v>0</v>
      </c>
      <c r="DE151" s="9">
        <v>0</v>
      </c>
      <c r="DF151" s="9">
        <v>3775824.59</v>
      </c>
      <c r="DG151" s="9">
        <v>3398242.131</v>
      </c>
      <c r="DH151" s="9">
        <v>0</v>
      </c>
      <c r="DI151" s="9">
        <v>3506664.4200000004</v>
      </c>
      <c r="DJ151" s="9">
        <v>0</v>
      </c>
      <c r="DK151" s="9">
        <v>0</v>
      </c>
      <c r="DL151" s="9">
        <v>0</v>
      </c>
      <c r="DM151" s="9">
        <v>0</v>
      </c>
      <c r="DN151" s="9">
        <v>0</v>
      </c>
      <c r="DO151" s="9">
        <v>0</v>
      </c>
    </row>
    <row r="152" spans="1:119" ht="15">
      <c r="A152" s="9">
        <v>2562</v>
      </c>
      <c r="B152" s="9" t="s">
        <v>306</v>
      </c>
      <c r="C152" s="9">
        <v>3728</v>
      </c>
      <c r="D152" s="9">
        <v>3741</v>
      </c>
      <c r="E152" s="9">
        <v>7469</v>
      </c>
      <c r="F152" s="9">
        <v>3735</v>
      </c>
      <c r="G152" s="9">
        <v>44</v>
      </c>
      <c r="H152" s="9">
        <v>0</v>
      </c>
      <c r="I152" s="9">
        <v>3779</v>
      </c>
      <c r="J152" s="9">
        <v>40705519.52</v>
      </c>
      <c r="K152" s="9">
        <v>11834204.51</v>
      </c>
      <c r="L152" s="9">
        <v>26988709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1882606.01</v>
      </c>
      <c r="S152" s="9">
        <v>40112452.44</v>
      </c>
      <c r="T152" s="9">
        <v>0</v>
      </c>
      <c r="U152" s="9">
        <v>0</v>
      </c>
      <c r="V152" s="9">
        <v>0</v>
      </c>
      <c r="W152" s="9">
        <v>40112452.44</v>
      </c>
      <c r="X152" s="9">
        <v>1882606.01</v>
      </c>
      <c r="Y152" s="9">
        <v>0</v>
      </c>
      <c r="Z152" s="9">
        <v>38229846.43</v>
      </c>
      <c r="AA152" s="9">
        <v>3407899.24</v>
      </c>
      <c r="AB152" s="9">
        <v>0</v>
      </c>
      <c r="AC152" s="9">
        <v>3371524.38</v>
      </c>
      <c r="AD152" s="9">
        <v>0</v>
      </c>
      <c r="AE152" s="9">
        <v>0</v>
      </c>
      <c r="AF152" s="9">
        <v>36374.86</v>
      </c>
      <c r="AG152" s="9">
        <v>4496093.36</v>
      </c>
      <c r="AH152" s="9">
        <v>0</v>
      </c>
      <c r="AI152" s="9">
        <v>0</v>
      </c>
      <c r="AJ152" s="9">
        <v>0</v>
      </c>
      <c r="AK152" s="9">
        <v>4459718.5</v>
      </c>
      <c r="AL152" s="9">
        <v>42689564.93</v>
      </c>
      <c r="AM152" s="9">
        <v>0</v>
      </c>
      <c r="AN152" s="9">
        <v>0</v>
      </c>
      <c r="AO152" s="9">
        <v>42689564.93</v>
      </c>
      <c r="AP152" s="9">
        <v>42689564.93</v>
      </c>
      <c r="AQ152" s="9">
        <v>1000</v>
      </c>
      <c r="AR152" s="9">
        <v>3779000</v>
      </c>
      <c r="AS152" s="9">
        <v>3779000</v>
      </c>
      <c r="AT152" s="9">
        <v>9653</v>
      </c>
      <c r="AU152" s="9">
        <v>36478687</v>
      </c>
      <c r="AV152" s="9">
        <v>32699687</v>
      </c>
      <c r="AW152" s="9">
        <v>6210877.93</v>
      </c>
      <c r="AX152" s="9">
        <v>336999</v>
      </c>
      <c r="AY152" s="9">
        <v>1273519113</v>
      </c>
      <c r="AZ152" s="9">
        <v>1930000</v>
      </c>
      <c r="BA152" s="9">
        <v>7293470000</v>
      </c>
      <c r="BB152" s="9">
        <v>0.00051813</v>
      </c>
      <c r="BC152" s="9">
        <v>6019950887</v>
      </c>
      <c r="BD152" s="9">
        <v>3119117.15</v>
      </c>
      <c r="BE152" s="9">
        <v>948135</v>
      </c>
      <c r="BF152" s="9">
        <v>3583002165</v>
      </c>
      <c r="BG152" s="9">
        <v>0.00912634</v>
      </c>
      <c r="BH152" s="9">
        <v>2309483052</v>
      </c>
      <c r="BI152" s="9">
        <v>21077127.56</v>
      </c>
      <c r="BJ152" s="9">
        <v>564032</v>
      </c>
      <c r="BK152" s="9">
        <v>2131476928</v>
      </c>
      <c r="BL152" s="9">
        <v>0.00291388</v>
      </c>
      <c r="BM152" s="9">
        <v>857957815</v>
      </c>
      <c r="BN152" s="9">
        <v>2499986.12</v>
      </c>
      <c r="BO152" s="9">
        <v>26696231</v>
      </c>
      <c r="BP152" s="9">
        <v>0</v>
      </c>
      <c r="BQ152" s="9">
        <v>0</v>
      </c>
      <c r="BR152" s="9">
        <v>-386135</v>
      </c>
      <c r="BS152" s="9">
        <v>-67</v>
      </c>
      <c r="BT152" s="9">
        <v>0</v>
      </c>
      <c r="BU152" s="9">
        <v>26310029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1</v>
      </c>
      <c r="CB152" s="9">
        <v>26310030</v>
      </c>
      <c r="CC152" s="9">
        <v>0</v>
      </c>
      <c r="CD152" s="9">
        <v>26310030</v>
      </c>
      <c r="CE152" s="9">
        <v>3779</v>
      </c>
      <c r="CF152" s="9">
        <v>0</v>
      </c>
      <c r="CG152" s="9">
        <v>3779</v>
      </c>
      <c r="CH152" s="9">
        <v>38229846.43</v>
      </c>
      <c r="CI152" s="9">
        <v>4459718.5</v>
      </c>
      <c r="CJ152" s="9">
        <v>0</v>
      </c>
      <c r="CK152" s="9">
        <v>42689564.93</v>
      </c>
      <c r="CL152" s="9">
        <v>11296.52</v>
      </c>
      <c r="CM152" s="9"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7064.36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27345208.5</v>
      </c>
      <c r="DB152" s="9">
        <v>0</v>
      </c>
      <c r="DC152" s="9">
        <v>0</v>
      </c>
      <c r="DD152" s="9">
        <v>0</v>
      </c>
      <c r="DE152" s="9">
        <v>0</v>
      </c>
      <c r="DF152" s="9">
        <v>27345208.5</v>
      </c>
      <c r="DG152" s="9">
        <v>24610687.650000002</v>
      </c>
      <c r="DH152" s="9">
        <v>0</v>
      </c>
      <c r="DI152" s="9">
        <v>26696230.83</v>
      </c>
      <c r="DJ152" s="9">
        <v>0</v>
      </c>
      <c r="DK152" s="9">
        <v>0</v>
      </c>
      <c r="DL152" s="9">
        <v>0</v>
      </c>
      <c r="DM152" s="9">
        <v>0</v>
      </c>
      <c r="DN152" s="9">
        <v>0</v>
      </c>
      <c r="DO152" s="9">
        <v>0</v>
      </c>
    </row>
    <row r="153" spans="1:119" ht="15">
      <c r="A153" s="9">
        <v>2576</v>
      </c>
      <c r="B153" s="9" t="s">
        <v>307</v>
      </c>
      <c r="C153" s="9">
        <v>874</v>
      </c>
      <c r="D153" s="9">
        <v>874</v>
      </c>
      <c r="E153" s="9">
        <v>1748</v>
      </c>
      <c r="F153" s="9">
        <v>874</v>
      </c>
      <c r="G153" s="9">
        <v>23</v>
      </c>
      <c r="H153" s="9">
        <v>0</v>
      </c>
      <c r="I153" s="9">
        <v>897</v>
      </c>
      <c r="J153" s="9">
        <v>9652120.79</v>
      </c>
      <c r="K153" s="9">
        <v>3309467</v>
      </c>
      <c r="L153" s="9">
        <v>5478359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864294.79</v>
      </c>
      <c r="S153" s="9">
        <v>9652120.79</v>
      </c>
      <c r="T153" s="9">
        <v>8916</v>
      </c>
      <c r="U153" s="9">
        <v>0</v>
      </c>
      <c r="V153" s="9">
        <v>350</v>
      </c>
      <c r="W153" s="9">
        <v>9642854.79</v>
      </c>
      <c r="X153" s="9">
        <v>864294.79</v>
      </c>
      <c r="Y153" s="9">
        <v>0</v>
      </c>
      <c r="Z153" s="9">
        <v>8778560</v>
      </c>
      <c r="AA153" s="9">
        <v>951341</v>
      </c>
      <c r="AB153" s="9">
        <v>8916</v>
      </c>
      <c r="AC153" s="9">
        <v>941525</v>
      </c>
      <c r="AD153" s="9">
        <v>0</v>
      </c>
      <c r="AE153" s="9">
        <v>0</v>
      </c>
      <c r="AF153" s="9">
        <v>900</v>
      </c>
      <c r="AG153" s="9">
        <v>966279</v>
      </c>
      <c r="AH153" s="9">
        <v>0</v>
      </c>
      <c r="AI153" s="9">
        <v>0</v>
      </c>
      <c r="AJ153" s="9">
        <v>0</v>
      </c>
      <c r="AK153" s="9">
        <v>965379</v>
      </c>
      <c r="AL153" s="9">
        <v>9743939</v>
      </c>
      <c r="AM153" s="9">
        <v>0</v>
      </c>
      <c r="AN153" s="9">
        <v>0</v>
      </c>
      <c r="AO153" s="9">
        <v>9743939</v>
      </c>
      <c r="AP153" s="9">
        <v>9743939</v>
      </c>
      <c r="AQ153" s="9">
        <v>1000</v>
      </c>
      <c r="AR153" s="9">
        <v>897000</v>
      </c>
      <c r="AS153" s="9">
        <v>897000</v>
      </c>
      <c r="AT153" s="9">
        <v>9653</v>
      </c>
      <c r="AU153" s="9">
        <v>8658741</v>
      </c>
      <c r="AV153" s="9">
        <v>7761741</v>
      </c>
      <c r="AW153" s="9">
        <v>1085198</v>
      </c>
      <c r="AX153" s="9">
        <v>467861</v>
      </c>
      <c r="AY153" s="9">
        <v>419671112</v>
      </c>
      <c r="AZ153" s="9">
        <v>1930000</v>
      </c>
      <c r="BA153" s="9">
        <v>1731210000</v>
      </c>
      <c r="BB153" s="9">
        <v>0.00051813</v>
      </c>
      <c r="BC153" s="9">
        <v>1311538888</v>
      </c>
      <c r="BD153" s="9">
        <v>679547.64</v>
      </c>
      <c r="BE153" s="9">
        <v>948135</v>
      </c>
      <c r="BF153" s="9">
        <v>850477095</v>
      </c>
      <c r="BG153" s="9">
        <v>0.00912634</v>
      </c>
      <c r="BH153" s="9">
        <v>430805983</v>
      </c>
      <c r="BI153" s="9">
        <v>3931681.87</v>
      </c>
      <c r="BJ153" s="9">
        <v>564032</v>
      </c>
      <c r="BK153" s="9">
        <v>505936704</v>
      </c>
      <c r="BL153" s="9">
        <v>0.00214493</v>
      </c>
      <c r="BM153" s="9">
        <v>86265592</v>
      </c>
      <c r="BN153" s="9">
        <v>185033.66</v>
      </c>
      <c r="BO153" s="9">
        <v>4796263</v>
      </c>
      <c r="BP153" s="9">
        <v>0</v>
      </c>
      <c r="BQ153" s="9">
        <v>0</v>
      </c>
      <c r="BR153" s="9">
        <v>-69373</v>
      </c>
      <c r="BS153" s="9">
        <v>-21</v>
      </c>
      <c r="BT153" s="9">
        <v>0</v>
      </c>
      <c r="BU153" s="9">
        <v>4726869</v>
      </c>
      <c r="BV153" s="9">
        <v>199342</v>
      </c>
      <c r="BW153" s="9">
        <v>0</v>
      </c>
      <c r="BX153" s="9">
        <v>-2883</v>
      </c>
      <c r="BY153" s="9">
        <v>0</v>
      </c>
      <c r="BZ153" s="9">
        <v>196459</v>
      </c>
      <c r="CA153" s="9">
        <v>0</v>
      </c>
      <c r="CB153" s="9">
        <v>4923328</v>
      </c>
      <c r="CC153" s="9">
        <v>0</v>
      </c>
      <c r="CD153" s="9">
        <v>4923328</v>
      </c>
      <c r="CE153" s="9">
        <v>897</v>
      </c>
      <c r="CF153" s="9">
        <v>0</v>
      </c>
      <c r="CG153" s="9">
        <v>897</v>
      </c>
      <c r="CH153" s="9">
        <v>8778560</v>
      </c>
      <c r="CI153" s="9">
        <v>965379</v>
      </c>
      <c r="CJ153" s="9">
        <v>0</v>
      </c>
      <c r="CK153" s="9">
        <v>9743939</v>
      </c>
      <c r="CL153" s="9">
        <v>10862.81</v>
      </c>
      <c r="CM153" s="9"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5347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5550672.37</v>
      </c>
      <c r="DB153" s="9">
        <v>0</v>
      </c>
      <c r="DC153" s="9">
        <v>0</v>
      </c>
      <c r="DD153" s="9">
        <v>0</v>
      </c>
      <c r="DE153" s="9">
        <v>0</v>
      </c>
      <c r="DF153" s="9">
        <v>5550672.37</v>
      </c>
      <c r="DG153" s="9">
        <v>4995605.133</v>
      </c>
      <c r="DH153" s="9">
        <v>0</v>
      </c>
      <c r="DI153" s="9">
        <v>4995605.133</v>
      </c>
      <c r="DJ153" s="9">
        <v>199342</v>
      </c>
      <c r="DK153" s="9">
        <v>199342</v>
      </c>
      <c r="DL153" s="9">
        <v>0</v>
      </c>
      <c r="DM153" s="9">
        <v>-2883</v>
      </c>
      <c r="DN153" s="9">
        <v>0</v>
      </c>
      <c r="DO153" s="9">
        <v>196459</v>
      </c>
    </row>
    <row r="154" spans="1:119" ht="15">
      <c r="A154" s="9">
        <v>2583</v>
      </c>
      <c r="B154" s="9" t="s">
        <v>308</v>
      </c>
      <c r="C154" s="9">
        <v>3481</v>
      </c>
      <c r="D154" s="9">
        <v>3493</v>
      </c>
      <c r="E154" s="9">
        <v>6974</v>
      </c>
      <c r="F154" s="9">
        <v>3487</v>
      </c>
      <c r="G154" s="9">
        <v>34</v>
      </c>
      <c r="H154" s="9">
        <v>0</v>
      </c>
      <c r="I154" s="9">
        <v>3521</v>
      </c>
      <c r="J154" s="9">
        <v>33666987</v>
      </c>
      <c r="K154" s="9">
        <v>12629301</v>
      </c>
      <c r="L154" s="9">
        <v>19445901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1591785</v>
      </c>
      <c r="S154" s="9">
        <v>33666987</v>
      </c>
      <c r="T154" s="9">
        <v>0</v>
      </c>
      <c r="U154" s="9">
        <v>0</v>
      </c>
      <c r="V154" s="9">
        <v>0</v>
      </c>
      <c r="W154" s="9">
        <v>33666987</v>
      </c>
      <c r="X154" s="9">
        <v>1591785</v>
      </c>
      <c r="Y154" s="9">
        <v>0</v>
      </c>
      <c r="Z154" s="9">
        <v>32075202</v>
      </c>
      <c r="AA154" s="9">
        <v>2867694</v>
      </c>
      <c r="AB154" s="9">
        <v>0</v>
      </c>
      <c r="AC154" s="9">
        <v>2867694</v>
      </c>
      <c r="AD154" s="9">
        <v>0</v>
      </c>
      <c r="AE154" s="9">
        <v>0</v>
      </c>
      <c r="AF154" s="9">
        <v>0</v>
      </c>
      <c r="AG154" s="9">
        <v>2911769</v>
      </c>
      <c r="AH154" s="9">
        <v>0</v>
      </c>
      <c r="AI154" s="9">
        <v>0</v>
      </c>
      <c r="AJ154" s="9">
        <v>0</v>
      </c>
      <c r="AK154" s="9">
        <v>2911769</v>
      </c>
      <c r="AL154" s="9">
        <v>34986971</v>
      </c>
      <c r="AM154" s="9">
        <v>0</v>
      </c>
      <c r="AN154" s="9">
        <v>0</v>
      </c>
      <c r="AO154" s="9">
        <v>34986971</v>
      </c>
      <c r="AP154" s="9">
        <v>34986971</v>
      </c>
      <c r="AQ154" s="9">
        <v>1000</v>
      </c>
      <c r="AR154" s="9">
        <v>3521000</v>
      </c>
      <c r="AS154" s="9">
        <v>3521000</v>
      </c>
      <c r="AT154" s="9">
        <v>9653</v>
      </c>
      <c r="AU154" s="9">
        <v>33988213</v>
      </c>
      <c r="AV154" s="9">
        <v>30467213</v>
      </c>
      <c r="AW154" s="9">
        <v>998758</v>
      </c>
      <c r="AX154" s="9">
        <v>487245</v>
      </c>
      <c r="AY154" s="9">
        <v>1715588457</v>
      </c>
      <c r="AZ154" s="9">
        <v>1930000</v>
      </c>
      <c r="BA154" s="9">
        <v>6795530000</v>
      </c>
      <c r="BB154" s="9">
        <v>0.00051813</v>
      </c>
      <c r="BC154" s="9">
        <v>5079941543</v>
      </c>
      <c r="BD154" s="9">
        <v>2632070.11</v>
      </c>
      <c r="BE154" s="9">
        <v>948135</v>
      </c>
      <c r="BF154" s="9">
        <v>3338383335</v>
      </c>
      <c r="BG154" s="9">
        <v>0.00912634</v>
      </c>
      <c r="BH154" s="9">
        <v>1622794878</v>
      </c>
      <c r="BI154" s="9">
        <v>14810177.81</v>
      </c>
      <c r="BJ154" s="9">
        <v>564032</v>
      </c>
      <c r="BK154" s="9">
        <v>1985956672</v>
      </c>
      <c r="BL154" s="9">
        <v>0.00050291</v>
      </c>
      <c r="BM154" s="9">
        <v>270368215</v>
      </c>
      <c r="BN154" s="9">
        <v>135970.88</v>
      </c>
      <c r="BO154" s="9">
        <v>17578219</v>
      </c>
      <c r="BP154" s="9">
        <v>0</v>
      </c>
      <c r="BQ154" s="9">
        <v>0</v>
      </c>
      <c r="BR154" s="9">
        <v>-254252</v>
      </c>
      <c r="BS154" s="9">
        <v>-82</v>
      </c>
      <c r="BT154" s="9">
        <v>0</v>
      </c>
      <c r="BU154" s="9">
        <v>17323885</v>
      </c>
      <c r="BV154" s="9">
        <v>154073</v>
      </c>
      <c r="BW154" s="9">
        <v>0</v>
      </c>
      <c r="BX154" s="9">
        <v>-2229</v>
      </c>
      <c r="BY154" s="9">
        <v>0</v>
      </c>
      <c r="BZ154" s="9">
        <v>151844</v>
      </c>
      <c r="CA154" s="9">
        <v>1</v>
      </c>
      <c r="CB154" s="9">
        <v>17475730</v>
      </c>
      <c r="CC154" s="9">
        <v>0</v>
      </c>
      <c r="CD154" s="9">
        <v>17475730</v>
      </c>
      <c r="CE154" s="9">
        <v>3521</v>
      </c>
      <c r="CF154" s="9">
        <v>0</v>
      </c>
      <c r="CG154" s="9">
        <v>3521</v>
      </c>
      <c r="CH154" s="9">
        <v>32075202</v>
      </c>
      <c r="CI154" s="9">
        <v>2911769</v>
      </c>
      <c r="CJ154" s="9">
        <v>0</v>
      </c>
      <c r="CK154" s="9">
        <v>34986971</v>
      </c>
      <c r="CL154" s="9">
        <v>9936.66</v>
      </c>
      <c r="CM154" s="9"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4992.39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19702546.52</v>
      </c>
      <c r="DB154" s="9">
        <v>0</v>
      </c>
      <c r="DC154" s="9">
        <v>0</v>
      </c>
      <c r="DD154" s="9">
        <v>0</v>
      </c>
      <c r="DE154" s="9">
        <v>0</v>
      </c>
      <c r="DF154" s="9">
        <v>19702546.52</v>
      </c>
      <c r="DG154" s="9">
        <v>17732291.868</v>
      </c>
      <c r="DH154" s="9">
        <v>0</v>
      </c>
      <c r="DI154" s="9">
        <v>17732291.868</v>
      </c>
      <c r="DJ154" s="9">
        <v>154073</v>
      </c>
      <c r="DK154" s="9">
        <v>154073</v>
      </c>
      <c r="DL154" s="9">
        <v>0</v>
      </c>
      <c r="DM154" s="9">
        <v>-2229</v>
      </c>
      <c r="DN154" s="9">
        <v>0</v>
      </c>
      <c r="DO154" s="9">
        <v>151844</v>
      </c>
    </row>
    <row r="155" spans="1:119" ht="15">
      <c r="A155" s="9">
        <v>2604</v>
      </c>
      <c r="B155" s="9" t="s">
        <v>309</v>
      </c>
      <c r="C155" s="9">
        <v>5451</v>
      </c>
      <c r="D155" s="9">
        <v>5446</v>
      </c>
      <c r="E155" s="9">
        <v>10897</v>
      </c>
      <c r="F155" s="9">
        <v>5449</v>
      </c>
      <c r="G155" s="9">
        <v>165</v>
      </c>
      <c r="H155" s="9">
        <v>0</v>
      </c>
      <c r="I155" s="9">
        <v>5614</v>
      </c>
      <c r="J155" s="9">
        <v>54100000</v>
      </c>
      <c r="K155" s="9">
        <v>16316725</v>
      </c>
      <c r="L155" s="9">
        <v>34731408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3051867</v>
      </c>
      <c r="S155" s="9">
        <v>54100000</v>
      </c>
      <c r="T155" s="9">
        <v>300000</v>
      </c>
      <c r="U155" s="9">
        <v>0</v>
      </c>
      <c r="V155" s="9">
        <v>25000</v>
      </c>
      <c r="W155" s="9">
        <v>53775000</v>
      </c>
      <c r="X155" s="9">
        <v>3051867</v>
      </c>
      <c r="Y155" s="9">
        <v>0</v>
      </c>
      <c r="Z155" s="9">
        <v>50723133</v>
      </c>
      <c r="AA155" s="9">
        <v>4449319.05</v>
      </c>
      <c r="AB155" s="9">
        <v>300000</v>
      </c>
      <c r="AC155" s="9">
        <v>4146819</v>
      </c>
      <c r="AD155" s="9">
        <v>0</v>
      </c>
      <c r="AE155" s="9">
        <v>0</v>
      </c>
      <c r="AF155" s="9">
        <v>2500.05</v>
      </c>
      <c r="AG155" s="9">
        <v>4414456.26</v>
      </c>
      <c r="AH155" s="9">
        <v>0</v>
      </c>
      <c r="AI155" s="9">
        <v>0</v>
      </c>
      <c r="AJ155" s="9">
        <v>0</v>
      </c>
      <c r="AK155" s="9">
        <v>4411956.21</v>
      </c>
      <c r="AL155" s="9">
        <v>55135089.21</v>
      </c>
      <c r="AM155" s="9">
        <v>0</v>
      </c>
      <c r="AN155" s="9">
        <v>0</v>
      </c>
      <c r="AO155" s="9">
        <v>55135089.21</v>
      </c>
      <c r="AP155" s="9">
        <v>55135089.21</v>
      </c>
      <c r="AQ155" s="9">
        <v>1000</v>
      </c>
      <c r="AR155" s="9">
        <v>5614000</v>
      </c>
      <c r="AS155" s="9">
        <v>5614000</v>
      </c>
      <c r="AT155" s="9">
        <v>9653</v>
      </c>
      <c r="AU155" s="9">
        <v>54191942</v>
      </c>
      <c r="AV155" s="9">
        <v>48577942</v>
      </c>
      <c r="AW155" s="9">
        <v>943147.2100000009</v>
      </c>
      <c r="AX155" s="9">
        <v>401406</v>
      </c>
      <c r="AY155" s="9">
        <v>2253494858</v>
      </c>
      <c r="AZ155" s="9">
        <v>1930000</v>
      </c>
      <c r="BA155" s="9">
        <v>10835020000</v>
      </c>
      <c r="BB155" s="9">
        <v>0.00051813</v>
      </c>
      <c r="BC155" s="9">
        <v>8581525142</v>
      </c>
      <c r="BD155" s="9">
        <v>4446345.62</v>
      </c>
      <c r="BE155" s="9">
        <v>948135</v>
      </c>
      <c r="BF155" s="9">
        <v>5322829890</v>
      </c>
      <c r="BG155" s="9">
        <v>0.00912634</v>
      </c>
      <c r="BH155" s="9">
        <v>3069335032</v>
      </c>
      <c r="BI155" s="9">
        <v>28011795.08</v>
      </c>
      <c r="BJ155" s="9">
        <v>564032</v>
      </c>
      <c r="BK155" s="9">
        <v>3166475648</v>
      </c>
      <c r="BL155" s="9">
        <v>0.00029785</v>
      </c>
      <c r="BM155" s="9">
        <v>912980790</v>
      </c>
      <c r="BN155" s="9">
        <v>271931.33</v>
      </c>
      <c r="BO155" s="9">
        <v>32730072</v>
      </c>
      <c r="BP155" s="9">
        <v>0</v>
      </c>
      <c r="BQ155" s="9">
        <v>0</v>
      </c>
      <c r="BR155" s="9">
        <v>-473409</v>
      </c>
      <c r="BS155" s="9">
        <v>-108</v>
      </c>
      <c r="BT155" s="9">
        <v>0</v>
      </c>
      <c r="BU155" s="9">
        <v>32256555</v>
      </c>
      <c r="BV155" s="9"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2</v>
      </c>
      <c r="CB155" s="9">
        <v>32256557</v>
      </c>
      <c r="CC155" s="9">
        <v>0</v>
      </c>
      <c r="CD155" s="9">
        <v>32256557</v>
      </c>
      <c r="CE155" s="9">
        <v>5614</v>
      </c>
      <c r="CF155" s="9">
        <v>0</v>
      </c>
      <c r="CG155" s="9">
        <v>5614</v>
      </c>
      <c r="CH155" s="9">
        <v>50723133</v>
      </c>
      <c r="CI155" s="9">
        <v>4411956.21</v>
      </c>
      <c r="CJ155" s="9">
        <v>0</v>
      </c>
      <c r="CK155" s="9">
        <v>55135089.21</v>
      </c>
      <c r="CL155" s="9">
        <v>9821</v>
      </c>
      <c r="CM155" s="9"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5830.08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35190010.79</v>
      </c>
      <c r="DB155" s="9">
        <v>0</v>
      </c>
      <c r="DC155" s="9">
        <v>0</v>
      </c>
      <c r="DD155" s="9">
        <v>0</v>
      </c>
      <c r="DE155" s="9">
        <v>0</v>
      </c>
      <c r="DF155" s="9">
        <v>35190010.79</v>
      </c>
      <c r="DG155" s="9">
        <v>31671009.711</v>
      </c>
      <c r="DH155" s="9">
        <v>0</v>
      </c>
      <c r="DI155" s="9">
        <v>32730072.029999997</v>
      </c>
      <c r="DJ155" s="9">
        <v>0</v>
      </c>
      <c r="DK155" s="9">
        <v>0</v>
      </c>
      <c r="DL155" s="9">
        <v>0</v>
      </c>
      <c r="DM155" s="9">
        <v>0</v>
      </c>
      <c r="DN155" s="9">
        <v>0</v>
      </c>
      <c r="DO155" s="9">
        <v>0</v>
      </c>
    </row>
    <row r="156" spans="1:119" ht="15">
      <c r="A156" s="9">
        <v>2605</v>
      </c>
      <c r="B156" s="9" t="s">
        <v>310</v>
      </c>
      <c r="C156" s="9">
        <v>913</v>
      </c>
      <c r="D156" s="9">
        <v>910</v>
      </c>
      <c r="E156" s="9">
        <v>1823</v>
      </c>
      <c r="F156" s="9">
        <v>912</v>
      </c>
      <c r="G156" s="9">
        <v>19</v>
      </c>
      <c r="H156" s="9">
        <v>0</v>
      </c>
      <c r="I156" s="9">
        <v>931</v>
      </c>
      <c r="J156" s="9">
        <v>10199211</v>
      </c>
      <c r="K156" s="9">
        <v>3681352</v>
      </c>
      <c r="L156" s="9">
        <v>5949909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567950</v>
      </c>
      <c r="S156" s="9">
        <v>10399211</v>
      </c>
      <c r="T156" s="9">
        <v>0</v>
      </c>
      <c r="U156" s="9">
        <v>0</v>
      </c>
      <c r="V156" s="9">
        <v>3000</v>
      </c>
      <c r="W156" s="9">
        <v>10396211</v>
      </c>
      <c r="X156" s="9">
        <v>567950</v>
      </c>
      <c r="Y156" s="9">
        <v>0</v>
      </c>
      <c r="Z156" s="9">
        <v>9828261</v>
      </c>
      <c r="AA156" s="9">
        <v>1077233</v>
      </c>
      <c r="AB156" s="9">
        <v>0</v>
      </c>
      <c r="AC156" s="9">
        <v>1076708</v>
      </c>
      <c r="AD156" s="9">
        <v>0</v>
      </c>
      <c r="AE156" s="9">
        <v>0</v>
      </c>
      <c r="AF156" s="9">
        <v>525</v>
      </c>
      <c r="AG156" s="9">
        <v>1145295</v>
      </c>
      <c r="AH156" s="9">
        <v>0</v>
      </c>
      <c r="AI156" s="9">
        <v>0</v>
      </c>
      <c r="AJ156" s="9">
        <v>0</v>
      </c>
      <c r="AK156" s="9">
        <v>1144770</v>
      </c>
      <c r="AL156" s="9">
        <v>10973031</v>
      </c>
      <c r="AM156" s="9">
        <v>0</v>
      </c>
      <c r="AN156" s="9">
        <v>0</v>
      </c>
      <c r="AO156" s="9">
        <v>10973031</v>
      </c>
      <c r="AP156" s="9">
        <v>10973031</v>
      </c>
      <c r="AQ156" s="9">
        <v>1000</v>
      </c>
      <c r="AR156" s="9">
        <v>931000</v>
      </c>
      <c r="AS156" s="9">
        <v>931000</v>
      </c>
      <c r="AT156" s="9">
        <v>9653</v>
      </c>
      <c r="AU156" s="9">
        <v>8986943</v>
      </c>
      <c r="AV156" s="9">
        <v>8055943</v>
      </c>
      <c r="AW156" s="9">
        <v>1986088</v>
      </c>
      <c r="AX156" s="9">
        <v>455099</v>
      </c>
      <c r="AY156" s="9">
        <v>423697339</v>
      </c>
      <c r="AZ156" s="9">
        <v>1930000</v>
      </c>
      <c r="BA156" s="9">
        <v>1796830000</v>
      </c>
      <c r="BB156" s="9">
        <v>0.00051813</v>
      </c>
      <c r="BC156" s="9">
        <v>1373132661</v>
      </c>
      <c r="BD156" s="9">
        <v>711461.23</v>
      </c>
      <c r="BE156" s="9">
        <v>948135</v>
      </c>
      <c r="BF156" s="9">
        <v>882713685</v>
      </c>
      <c r="BG156" s="9">
        <v>0.00912634</v>
      </c>
      <c r="BH156" s="9">
        <v>459016346</v>
      </c>
      <c r="BI156" s="9">
        <v>4189139.24</v>
      </c>
      <c r="BJ156" s="9">
        <v>564032</v>
      </c>
      <c r="BK156" s="9">
        <v>525113792</v>
      </c>
      <c r="BL156" s="9">
        <v>0.0037822</v>
      </c>
      <c r="BM156" s="9">
        <v>101416453</v>
      </c>
      <c r="BN156" s="9">
        <v>383577.31</v>
      </c>
      <c r="BO156" s="9">
        <v>5284178</v>
      </c>
      <c r="BP156" s="9">
        <v>0</v>
      </c>
      <c r="BQ156" s="9">
        <v>0</v>
      </c>
      <c r="BR156" s="9">
        <v>-76431</v>
      </c>
      <c r="BS156" s="9">
        <v>-21</v>
      </c>
      <c r="BT156" s="9">
        <v>0</v>
      </c>
      <c r="BU156" s="9">
        <v>5207726</v>
      </c>
      <c r="BV156" s="9">
        <v>141431</v>
      </c>
      <c r="BW156" s="9">
        <v>0</v>
      </c>
      <c r="BX156" s="9">
        <v>-2046</v>
      </c>
      <c r="BY156" s="9">
        <v>0</v>
      </c>
      <c r="BZ156" s="9">
        <v>139385</v>
      </c>
      <c r="CA156" s="9">
        <v>0</v>
      </c>
      <c r="CB156" s="9">
        <v>5347111</v>
      </c>
      <c r="CC156" s="9">
        <v>0</v>
      </c>
      <c r="CD156" s="9">
        <v>5347111</v>
      </c>
      <c r="CE156" s="9">
        <v>931</v>
      </c>
      <c r="CF156" s="9">
        <v>0</v>
      </c>
      <c r="CG156" s="9">
        <v>931</v>
      </c>
      <c r="CH156" s="9">
        <v>9828261</v>
      </c>
      <c r="CI156" s="9">
        <v>1144770</v>
      </c>
      <c r="CJ156" s="9">
        <v>0</v>
      </c>
      <c r="CK156" s="9">
        <v>10973031</v>
      </c>
      <c r="CL156" s="9">
        <v>11786.28</v>
      </c>
      <c r="CM156" s="9"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5675.81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6028453.77</v>
      </c>
      <c r="DB156" s="9">
        <v>0</v>
      </c>
      <c r="DC156" s="9">
        <v>0</v>
      </c>
      <c r="DD156" s="9">
        <v>0</v>
      </c>
      <c r="DE156" s="9">
        <v>0</v>
      </c>
      <c r="DF156" s="9">
        <v>6028453.77</v>
      </c>
      <c r="DG156" s="9">
        <v>5425608.393</v>
      </c>
      <c r="DH156" s="9">
        <v>0</v>
      </c>
      <c r="DI156" s="9">
        <v>5425608.393</v>
      </c>
      <c r="DJ156" s="9">
        <v>141431</v>
      </c>
      <c r="DK156" s="9">
        <v>141431</v>
      </c>
      <c r="DL156" s="9">
        <v>0</v>
      </c>
      <c r="DM156" s="9">
        <v>-2046</v>
      </c>
      <c r="DN156" s="9">
        <v>0</v>
      </c>
      <c r="DO156" s="9">
        <v>139385</v>
      </c>
    </row>
    <row r="157" spans="1:119" ht="15">
      <c r="A157" s="9">
        <v>2611</v>
      </c>
      <c r="B157" s="9" t="s">
        <v>311</v>
      </c>
      <c r="C157" s="9">
        <v>5497</v>
      </c>
      <c r="D157" s="9">
        <v>5499</v>
      </c>
      <c r="E157" s="9">
        <v>10996</v>
      </c>
      <c r="F157" s="9">
        <v>5498</v>
      </c>
      <c r="G157" s="9">
        <v>132</v>
      </c>
      <c r="H157" s="9">
        <v>0</v>
      </c>
      <c r="I157" s="9">
        <v>5630</v>
      </c>
      <c r="J157" s="9">
        <v>50332503</v>
      </c>
      <c r="K157" s="9">
        <v>23318840</v>
      </c>
      <c r="L157" s="9">
        <v>24747906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2265757</v>
      </c>
      <c r="S157" s="9">
        <v>51932503</v>
      </c>
      <c r="T157" s="9">
        <v>0</v>
      </c>
      <c r="U157" s="9">
        <v>0</v>
      </c>
      <c r="V157" s="9">
        <v>13000</v>
      </c>
      <c r="W157" s="9">
        <v>51919503</v>
      </c>
      <c r="X157" s="9">
        <v>2265757</v>
      </c>
      <c r="Y157" s="9">
        <v>0</v>
      </c>
      <c r="Z157" s="9">
        <v>49653746</v>
      </c>
      <c r="AA157" s="9">
        <v>4587603</v>
      </c>
      <c r="AB157" s="9">
        <v>0</v>
      </c>
      <c r="AC157" s="9">
        <v>4561753</v>
      </c>
      <c r="AD157" s="9">
        <v>0</v>
      </c>
      <c r="AE157" s="9">
        <v>0</v>
      </c>
      <c r="AF157" s="9">
        <v>25850</v>
      </c>
      <c r="AG157" s="9">
        <v>4574058.88</v>
      </c>
      <c r="AH157" s="9">
        <v>0</v>
      </c>
      <c r="AI157" s="9">
        <v>0</v>
      </c>
      <c r="AJ157" s="9">
        <v>0</v>
      </c>
      <c r="AK157" s="9">
        <v>4548208.88</v>
      </c>
      <c r="AL157" s="9">
        <v>54201954.88</v>
      </c>
      <c r="AM157" s="9">
        <v>0</v>
      </c>
      <c r="AN157" s="9">
        <v>0</v>
      </c>
      <c r="AO157" s="9">
        <v>54201954.88</v>
      </c>
      <c r="AP157" s="9">
        <v>54201954.88</v>
      </c>
      <c r="AQ157" s="9">
        <v>1000</v>
      </c>
      <c r="AR157" s="9">
        <v>5630000</v>
      </c>
      <c r="AS157" s="9">
        <v>5630000</v>
      </c>
      <c r="AT157" s="9">
        <v>9653</v>
      </c>
      <c r="AU157" s="9">
        <v>54346390</v>
      </c>
      <c r="AV157" s="9">
        <v>48571954.88</v>
      </c>
      <c r="AW157" s="9">
        <v>0</v>
      </c>
      <c r="AX157" s="9">
        <v>596312</v>
      </c>
      <c r="AY157" s="9">
        <v>3357235096</v>
      </c>
      <c r="AZ157" s="9">
        <v>1930000</v>
      </c>
      <c r="BA157" s="9">
        <v>10865900000</v>
      </c>
      <c r="BB157" s="9">
        <v>0.00051813</v>
      </c>
      <c r="BC157" s="9">
        <v>7508664904</v>
      </c>
      <c r="BD157" s="9">
        <v>3890464.55</v>
      </c>
      <c r="BE157" s="9">
        <v>948135</v>
      </c>
      <c r="BF157" s="9">
        <v>5338000050</v>
      </c>
      <c r="BG157" s="9">
        <v>0.00909928</v>
      </c>
      <c r="BH157" s="9">
        <v>1980764954</v>
      </c>
      <c r="BI157" s="9">
        <v>18023534.93</v>
      </c>
      <c r="BJ157" s="9">
        <v>564032</v>
      </c>
      <c r="BK157" s="9">
        <v>3175500160</v>
      </c>
      <c r="BL157" s="9">
        <v>0</v>
      </c>
      <c r="BM157" s="9">
        <v>-181734936</v>
      </c>
      <c r="BN157" s="9">
        <v>0</v>
      </c>
      <c r="BO157" s="9">
        <v>21913999</v>
      </c>
      <c r="BP157" s="9">
        <v>0</v>
      </c>
      <c r="BQ157" s="9">
        <v>0</v>
      </c>
      <c r="BR157" s="9">
        <v>-316965</v>
      </c>
      <c r="BS157" s="9">
        <v>-3491</v>
      </c>
      <c r="BT157" s="9">
        <v>0</v>
      </c>
      <c r="BU157" s="9">
        <v>21593543</v>
      </c>
      <c r="BV157" s="9">
        <v>649714</v>
      </c>
      <c r="BW157" s="9">
        <v>0</v>
      </c>
      <c r="BX157" s="9">
        <v>-9397</v>
      </c>
      <c r="BY157" s="9">
        <v>0</v>
      </c>
      <c r="BZ157" s="9">
        <v>640317</v>
      </c>
      <c r="CA157" s="9">
        <v>43</v>
      </c>
      <c r="CB157" s="9">
        <v>22233903</v>
      </c>
      <c r="CC157" s="9">
        <v>3</v>
      </c>
      <c r="CD157" s="9">
        <v>22233906</v>
      </c>
      <c r="CE157" s="9">
        <v>5630</v>
      </c>
      <c r="CF157" s="9">
        <v>0</v>
      </c>
      <c r="CG157" s="9">
        <v>5630</v>
      </c>
      <c r="CH157" s="9">
        <v>49653746</v>
      </c>
      <c r="CI157" s="9">
        <v>4548208.88</v>
      </c>
      <c r="CJ157" s="9">
        <v>0</v>
      </c>
      <c r="CK157" s="9">
        <v>54201954.88</v>
      </c>
      <c r="CL157" s="9">
        <v>9627.35</v>
      </c>
      <c r="CM157" s="9"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3892.36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25070793.02</v>
      </c>
      <c r="DB157" s="9">
        <v>0</v>
      </c>
      <c r="DC157" s="9">
        <v>0</v>
      </c>
      <c r="DD157" s="9">
        <v>0</v>
      </c>
      <c r="DE157" s="9">
        <v>0</v>
      </c>
      <c r="DF157" s="9">
        <v>25070793.02</v>
      </c>
      <c r="DG157" s="9">
        <v>22563713.718</v>
      </c>
      <c r="DH157" s="9">
        <v>0</v>
      </c>
      <c r="DI157" s="9">
        <v>22563713.718</v>
      </c>
      <c r="DJ157" s="9">
        <v>649714</v>
      </c>
      <c r="DK157" s="9">
        <v>649714</v>
      </c>
      <c r="DL157" s="9">
        <v>0</v>
      </c>
      <c r="DM157" s="9">
        <v>-9397</v>
      </c>
      <c r="DN157" s="9">
        <v>0</v>
      </c>
      <c r="DO157" s="9">
        <v>640317</v>
      </c>
    </row>
    <row r="158" spans="1:119" ht="15">
      <c r="A158" s="9">
        <v>2618</v>
      </c>
      <c r="B158" s="9" t="s">
        <v>312</v>
      </c>
      <c r="C158" s="9">
        <v>647</v>
      </c>
      <c r="D158" s="9">
        <v>645</v>
      </c>
      <c r="E158" s="9">
        <v>1292</v>
      </c>
      <c r="F158" s="9">
        <v>646</v>
      </c>
      <c r="G158" s="9">
        <v>12</v>
      </c>
      <c r="H158" s="9">
        <v>0</v>
      </c>
      <c r="I158" s="9">
        <v>658</v>
      </c>
      <c r="J158" s="9">
        <v>7484168</v>
      </c>
      <c r="K158" s="9">
        <v>3443445</v>
      </c>
      <c r="L158" s="9">
        <v>3169193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871530</v>
      </c>
      <c r="S158" s="9">
        <v>7803840</v>
      </c>
      <c r="T158" s="9">
        <v>320000</v>
      </c>
      <c r="U158" s="9">
        <v>0</v>
      </c>
      <c r="V158" s="9">
        <v>0</v>
      </c>
      <c r="W158" s="9">
        <v>7483840</v>
      </c>
      <c r="X158" s="9">
        <v>871530</v>
      </c>
      <c r="Y158" s="9">
        <v>0</v>
      </c>
      <c r="Z158" s="9">
        <v>6612310</v>
      </c>
      <c r="AA158" s="9">
        <v>470000</v>
      </c>
      <c r="AB158" s="9">
        <v>320000</v>
      </c>
      <c r="AC158" s="9">
        <v>50000</v>
      </c>
      <c r="AD158" s="9">
        <v>0</v>
      </c>
      <c r="AE158" s="9">
        <v>0</v>
      </c>
      <c r="AF158" s="9">
        <v>100000</v>
      </c>
      <c r="AG158" s="9">
        <v>0</v>
      </c>
      <c r="AH158" s="9">
        <v>0</v>
      </c>
      <c r="AI158" s="9">
        <v>0</v>
      </c>
      <c r="AJ158" s="9">
        <v>0</v>
      </c>
      <c r="AK158" s="9">
        <v>-100000</v>
      </c>
      <c r="AL158" s="9">
        <v>6512310</v>
      </c>
      <c r="AM158" s="9">
        <v>0</v>
      </c>
      <c r="AN158" s="9">
        <v>0</v>
      </c>
      <c r="AO158" s="9">
        <v>6512310</v>
      </c>
      <c r="AP158" s="9">
        <v>6512310</v>
      </c>
      <c r="AQ158" s="9">
        <v>1000</v>
      </c>
      <c r="AR158" s="9">
        <v>658000</v>
      </c>
      <c r="AS158" s="9">
        <v>658000</v>
      </c>
      <c r="AT158" s="9">
        <v>9653</v>
      </c>
      <c r="AU158" s="9">
        <v>6351674</v>
      </c>
      <c r="AV158" s="9">
        <v>5693674</v>
      </c>
      <c r="AW158" s="9">
        <v>160636</v>
      </c>
      <c r="AX158" s="9">
        <v>557576</v>
      </c>
      <c r="AY158" s="9">
        <v>366884700</v>
      </c>
      <c r="AZ158" s="9">
        <v>1930000</v>
      </c>
      <c r="BA158" s="9">
        <v>1269940000</v>
      </c>
      <c r="BB158" s="9">
        <v>0.00051813</v>
      </c>
      <c r="BC158" s="9">
        <v>903055300</v>
      </c>
      <c r="BD158" s="9">
        <v>467900.04</v>
      </c>
      <c r="BE158" s="9">
        <v>948135</v>
      </c>
      <c r="BF158" s="9">
        <v>623872830</v>
      </c>
      <c r="BG158" s="9">
        <v>0.00912634</v>
      </c>
      <c r="BH158" s="9">
        <v>256988130</v>
      </c>
      <c r="BI158" s="9">
        <v>2345361.05</v>
      </c>
      <c r="BJ158" s="9">
        <v>564032</v>
      </c>
      <c r="BK158" s="9">
        <v>371133056</v>
      </c>
      <c r="BL158" s="9">
        <v>0.00043283</v>
      </c>
      <c r="BM158" s="9">
        <v>4248356</v>
      </c>
      <c r="BN158" s="9">
        <v>1838.82</v>
      </c>
      <c r="BO158" s="9">
        <v>2815100</v>
      </c>
      <c r="BP158" s="9">
        <v>0</v>
      </c>
      <c r="BQ158" s="9">
        <v>0</v>
      </c>
      <c r="BR158" s="9">
        <v>-40718</v>
      </c>
      <c r="BS158" s="9">
        <v>-19</v>
      </c>
      <c r="BT158" s="9">
        <v>0</v>
      </c>
      <c r="BU158" s="9">
        <v>2774363</v>
      </c>
      <c r="BV158" s="9">
        <v>75119</v>
      </c>
      <c r="BW158" s="9">
        <v>0</v>
      </c>
      <c r="BX158" s="9">
        <v>-1087</v>
      </c>
      <c r="BY158" s="9">
        <v>0</v>
      </c>
      <c r="BZ158" s="9">
        <v>74032</v>
      </c>
      <c r="CA158" s="9">
        <v>0</v>
      </c>
      <c r="CB158" s="9">
        <v>2848395</v>
      </c>
      <c r="CC158" s="9">
        <v>0</v>
      </c>
      <c r="CD158" s="9">
        <v>2848395</v>
      </c>
      <c r="CE158" s="9">
        <v>658</v>
      </c>
      <c r="CF158" s="9">
        <v>0</v>
      </c>
      <c r="CG158" s="9">
        <v>658</v>
      </c>
      <c r="CH158" s="9">
        <v>6612310</v>
      </c>
      <c r="CI158" s="9">
        <v>-100000</v>
      </c>
      <c r="CJ158" s="9">
        <v>0</v>
      </c>
      <c r="CK158" s="9">
        <v>6512310</v>
      </c>
      <c r="CL158" s="9">
        <v>9897.13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4278.27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3211354.37</v>
      </c>
      <c r="DB158" s="9">
        <v>0</v>
      </c>
      <c r="DC158" s="9">
        <v>0</v>
      </c>
      <c r="DD158" s="9">
        <v>0</v>
      </c>
      <c r="DE158" s="9">
        <v>0</v>
      </c>
      <c r="DF158" s="9">
        <v>3211354.37</v>
      </c>
      <c r="DG158" s="9">
        <v>2890218.933</v>
      </c>
      <c r="DH158" s="9">
        <v>0</v>
      </c>
      <c r="DI158" s="9">
        <v>2890218.933</v>
      </c>
      <c r="DJ158" s="9">
        <v>75119</v>
      </c>
      <c r="DK158" s="9">
        <v>75119</v>
      </c>
      <c r="DL158" s="9">
        <v>0</v>
      </c>
      <c r="DM158" s="9">
        <v>-1087</v>
      </c>
      <c r="DN158" s="9">
        <v>0</v>
      </c>
      <c r="DO158" s="9">
        <v>74032</v>
      </c>
    </row>
    <row r="159" spans="1:119" ht="15">
      <c r="A159" s="9">
        <v>2625</v>
      </c>
      <c r="B159" s="9" t="s">
        <v>313</v>
      </c>
      <c r="C159" s="9">
        <v>429</v>
      </c>
      <c r="D159" s="9">
        <v>427</v>
      </c>
      <c r="E159" s="9">
        <v>856</v>
      </c>
      <c r="F159" s="9">
        <v>428</v>
      </c>
      <c r="G159" s="9">
        <v>12</v>
      </c>
      <c r="H159" s="9">
        <v>0</v>
      </c>
      <c r="I159" s="9">
        <v>440</v>
      </c>
      <c r="J159" s="9">
        <v>5030460</v>
      </c>
      <c r="K159" s="9">
        <v>2757682</v>
      </c>
      <c r="L159" s="9">
        <v>1592726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680052</v>
      </c>
      <c r="S159" s="9">
        <v>5104567.77</v>
      </c>
      <c r="T159" s="9">
        <v>0</v>
      </c>
      <c r="U159" s="9">
        <v>0</v>
      </c>
      <c r="V159" s="9">
        <v>500</v>
      </c>
      <c r="W159" s="9">
        <v>5104067.77</v>
      </c>
      <c r="X159" s="9">
        <v>680052</v>
      </c>
      <c r="Y159" s="9">
        <v>0</v>
      </c>
      <c r="Z159" s="9">
        <v>4424015.77</v>
      </c>
      <c r="AA159" s="9">
        <v>52798</v>
      </c>
      <c r="AB159" s="9">
        <v>0</v>
      </c>
      <c r="AC159" s="9">
        <v>52798</v>
      </c>
      <c r="AD159" s="9">
        <v>0</v>
      </c>
      <c r="AE159" s="9">
        <v>0</v>
      </c>
      <c r="AF159" s="9">
        <v>0</v>
      </c>
      <c r="AG159" s="9">
        <v>52798</v>
      </c>
      <c r="AH159" s="9">
        <v>20179.24</v>
      </c>
      <c r="AI159" s="9">
        <v>0</v>
      </c>
      <c r="AJ159" s="9">
        <v>0</v>
      </c>
      <c r="AK159" s="9">
        <v>72977.24</v>
      </c>
      <c r="AL159" s="9">
        <v>4496993.01</v>
      </c>
      <c r="AM159" s="9">
        <v>0</v>
      </c>
      <c r="AN159" s="9">
        <v>0</v>
      </c>
      <c r="AO159" s="9">
        <v>4496993.01</v>
      </c>
      <c r="AP159" s="9">
        <v>4496993.01</v>
      </c>
      <c r="AQ159" s="9">
        <v>1000</v>
      </c>
      <c r="AR159" s="9">
        <v>440000</v>
      </c>
      <c r="AS159" s="9">
        <v>440000</v>
      </c>
      <c r="AT159" s="9">
        <v>9653</v>
      </c>
      <c r="AU159" s="9">
        <v>4247320</v>
      </c>
      <c r="AV159" s="9">
        <v>3807320</v>
      </c>
      <c r="AW159" s="9">
        <v>249673.00999999978</v>
      </c>
      <c r="AX159" s="9">
        <v>741336</v>
      </c>
      <c r="AY159" s="9">
        <v>326187673</v>
      </c>
      <c r="AZ159" s="9">
        <v>1930000</v>
      </c>
      <c r="BA159" s="9">
        <v>849200000</v>
      </c>
      <c r="BB159" s="9">
        <v>0.00051813</v>
      </c>
      <c r="BC159" s="9">
        <v>523012327</v>
      </c>
      <c r="BD159" s="9">
        <v>270988.38</v>
      </c>
      <c r="BE159" s="9">
        <v>948135</v>
      </c>
      <c r="BF159" s="9">
        <v>417179400</v>
      </c>
      <c r="BG159" s="9">
        <v>0.00912634</v>
      </c>
      <c r="BH159" s="9">
        <v>90991727</v>
      </c>
      <c r="BI159" s="9">
        <v>830421.44</v>
      </c>
      <c r="BJ159" s="9">
        <v>564032</v>
      </c>
      <c r="BK159" s="9">
        <v>248174080</v>
      </c>
      <c r="BL159" s="9">
        <v>0.00100604</v>
      </c>
      <c r="BM159" s="9">
        <v>-78013593</v>
      </c>
      <c r="BN159" s="9">
        <v>-78484.8</v>
      </c>
      <c r="BO159" s="9">
        <v>1022925</v>
      </c>
      <c r="BP159" s="9">
        <v>0</v>
      </c>
      <c r="BQ159" s="9">
        <v>0</v>
      </c>
      <c r="BR159" s="9">
        <v>-14796</v>
      </c>
      <c r="BS159" s="9">
        <v>-16</v>
      </c>
      <c r="BT159" s="9">
        <v>0</v>
      </c>
      <c r="BU159" s="9">
        <v>1008113</v>
      </c>
      <c r="BV159" s="9">
        <v>429401</v>
      </c>
      <c r="BW159" s="9">
        <v>0</v>
      </c>
      <c r="BX159" s="9">
        <v>-6211</v>
      </c>
      <c r="BY159" s="9">
        <v>0</v>
      </c>
      <c r="BZ159" s="9">
        <v>423190</v>
      </c>
      <c r="CA159" s="9">
        <v>0</v>
      </c>
      <c r="CB159" s="9">
        <v>1431303</v>
      </c>
      <c r="CC159" s="9">
        <v>0</v>
      </c>
      <c r="CD159" s="9">
        <v>1431303</v>
      </c>
      <c r="CE159" s="9">
        <v>440</v>
      </c>
      <c r="CF159" s="9">
        <v>0</v>
      </c>
      <c r="CG159" s="9">
        <v>440</v>
      </c>
      <c r="CH159" s="9">
        <v>4424015.77</v>
      </c>
      <c r="CI159" s="9">
        <v>72977.24</v>
      </c>
      <c r="CJ159" s="9">
        <v>0</v>
      </c>
      <c r="CK159" s="9">
        <v>4496993.01</v>
      </c>
      <c r="CL159" s="9">
        <v>10220.44</v>
      </c>
      <c r="CM159" s="9"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2324.83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1613695.43</v>
      </c>
      <c r="DB159" s="9">
        <v>0</v>
      </c>
      <c r="DC159" s="9">
        <v>0</v>
      </c>
      <c r="DD159" s="9">
        <v>0</v>
      </c>
      <c r="DE159" s="9">
        <v>0</v>
      </c>
      <c r="DF159" s="9">
        <v>1613695.43</v>
      </c>
      <c r="DG159" s="9">
        <v>1452325.8869999999</v>
      </c>
      <c r="DH159" s="9">
        <v>0</v>
      </c>
      <c r="DI159" s="9">
        <v>1452325.8869999999</v>
      </c>
      <c r="DJ159" s="9">
        <v>429401</v>
      </c>
      <c r="DK159" s="9">
        <v>429401</v>
      </c>
      <c r="DL159" s="9">
        <v>0</v>
      </c>
      <c r="DM159" s="9">
        <v>-6211</v>
      </c>
      <c r="DN159" s="9">
        <v>0</v>
      </c>
      <c r="DO159" s="9">
        <v>423190</v>
      </c>
    </row>
    <row r="160" spans="1:119" ht="15">
      <c r="A160" s="9">
        <v>2632</v>
      </c>
      <c r="B160" s="9" t="s">
        <v>314</v>
      </c>
      <c r="C160" s="9">
        <v>361</v>
      </c>
      <c r="D160" s="9">
        <v>367</v>
      </c>
      <c r="E160" s="9">
        <v>728</v>
      </c>
      <c r="F160" s="9">
        <v>364</v>
      </c>
      <c r="G160" s="9">
        <v>13</v>
      </c>
      <c r="H160" s="9">
        <v>0</v>
      </c>
      <c r="I160" s="9">
        <v>377</v>
      </c>
      <c r="J160" s="9">
        <v>4405869</v>
      </c>
      <c r="K160" s="9">
        <v>1063926</v>
      </c>
      <c r="L160" s="9">
        <v>2786977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554966</v>
      </c>
      <c r="S160" s="9">
        <v>4405625</v>
      </c>
      <c r="T160" s="9">
        <v>0</v>
      </c>
      <c r="U160" s="9">
        <v>0</v>
      </c>
      <c r="V160" s="9">
        <v>0</v>
      </c>
      <c r="W160" s="9">
        <v>4405625</v>
      </c>
      <c r="X160" s="9">
        <v>554966</v>
      </c>
      <c r="Y160" s="9">
        <v>0</v>
      </c>
      <c r="Z160" s="9">
        <v>3850659</v>
      </c>
      <c r="AA160" s="9">
        <v>722440</v>
      </c>
      <c r="AB160" s="9">
        <v>0</v>
      </c>
      <c r="AC160" s="9">
        <v>722040</v>
      </c>
      <c r="AD160" s="9">
        <v>0</v>
      </c>
      <c r="AE160" s="9">
        <v>0</v>
      </c>
      <c r="AF160" s="9">
        <v>400</v>
      </c>
      <c r="AG160" s="9">
        <v>722040.01</v>
      </c>
      <c r="AH160" s="9">
        <v>0</v>
      </c>
      <c r="AI160" s="9">
        <v>0</v>
      </c>
      <c r="AJ160" s="9">
        <v>0</v>
      </c>
      <c r="AK160" s="9">
        <v>721640.01</v>
      </c>
      <c r="AL160" s="9">
        <v>4572299.01</v>
      </c>
      <c r="AM160" s="9">
        <v>0</v>
      </c>
      <c r="AN160" s="9">
        <v>0</v>
      </c>
      <c r="AO160" s="9">
        <v>4572299.01</v>
      </c>
      <c r="AP160" s="9">
        <v>4572299.01</v>
      </c>
      <c r="AQ160" s="9">
        <v>1000</v>
      </c>
      <c r="AR160" s="9">
        <v>377000</v>
      </c>
      <c r="AS160" s="9">
        <v>377000</v>
      </c>
      <c r="AT160" s="9">
        <v>9653</v>
      </c>
      <c r="AU160" s="9">
        <v>3639181</v>
      </c>
      <c r="AV160" s="9">
        <v>3262181</v>
      </c>
      <c r="AW160" s="9">
        <v>933118.0099999998</v>
      </c>
      <c r="AX160" s="9">
        <v>359935</v>
      </c>
      <c r="AY160" s="9">
        <v>135695355</v>
      </c>
      <c r="AZ160" s="9">
        <v>1930000</v>
      </c>
      <c r="BA160" s="9">
        <v>727610000</v>
      </c>
      <c r="BB160" s="9">
        <v>0.00051813</v>
      </c>
      <c r="BC160" s="9">
        <v>591914645</v>
      </c>
      <c r="BD160" s="9">
        <v>306688.74</v>
      </c>
      <c r="BE160" s="9">
        <v>948135</v>
      </c>
      <c r="BF160" s="9">
        <v>357446895</v>
      </c>
      <c r="BG160" s="9">
        <v>0.00912634</v>
      </c>
      <c r="BH160" s="9">
        <v>221751540</v>
      </c>
      <c r="BI160" s="9">
        <v>2023779.95</v>
      </c>
      <c r="BJ160" s="9">
        <v>564032</v>
      </c>
      <c r="BK160" s="9">
        <v>212640064</v>
      </c>
      <c r="BL160" s="9">
        <v>0.00438825</v>
      </c>
      <c r="BM160" s="9">
        <v>76944709</v>
      </c>
      <c r="BN160" s="9">
        <v>337652.62</v>
      </c>
      <c r="BO160" s="9">
        <v>2668121</v>
      </c>
      <c r="BP160" s="9">
        <v>0</v>
      </c>
      <c r="BQ160" s="9">
        <v>0</v>
      </c>
      <c r="BR160" s="9">
        <v>-38592</v>
      </c>
      <c r="BS160" s="9">
        <v>-7</v>
      </c>
      <c r="BT160" s="9">
        <v>0</v>
      </c>
      <c r="BU160" s="9">
        <v>2629522</v>
      </c>
      <c r="BV160" s="9"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2629522</v>
      </c>
      <c r="CC160" s="9">
        <v>0</v>
      </c>
      <c r="CD160" s="9">
        <v>2629522</v>
      </c>
      <c r="CE160" s="9">
        <v>377</v>
      </c>
      <c r="CF160" s="9">
        <v>0</v>
      </c>
      <c r="CG160" s="9">
        <v>377</v>
      </c>
      <c r="CH160" s="9">
        <v>3850659</v>
      </c>
      <c r="CI160" s="9">
        <v>721640.01</v>
      </c>
      <c r="CJ160" s="9">
        <v>0</v>
      </c>
      <c r="CK160" s="9">
        <v>4572299.01</v>
      </c>
      <c r="CL160" s="9">
        <v>12128.11</v>
      </c>
      <c r="CM160" s="9"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7077.24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2823789.43</v>
      </c>
      <c r="DB160" s="9">
        <v>0</v>
      </c>
      <c r="DC160" s="9">
        <v>0</v>
      </c>
      <c r="DD160" s="9">
        <v>0</v>
      </c>
      <c r="DE160" s="9">
        <v>0</v>
      </c>
      <c r="DF160" s="9">
        <v>2823789.43</v>
      </c>
      <c r="DG160" s="9">
        <v>2541410.487</v>
      </c>
      <c r="DH160" s="9">
        <v>0</v>
      </c>
      <c r="DI160" s="9">
        <v>2668121.3099999996</v>
      </c>
      <c r="DJ160" s="9">
        <v>0</v>
      </c>
      <c r="DK160" s="9">
        <v>0</v>
      </c>
      <c r="DL160" s="9">
        <v>0</v>
      </c>
      <c r="DM160" s="9">
        <v>0</v>
      </c>
      <c r="DN160" s="9">
        <v>0</v>
      </c>
      <c r="DO160" s="9">
        <v>0</v>
      </c>
    </row>
    <row r="161" spans="1:119" ht="15">
      <c r="A161" s="9">
        <v>2639</v>
      </c>
      <c r="B161" s="9" t="s">
        <v>315</v>
      </c>
      <c r="C161" s="9">
        <v>743</v>
      </c>
      <c r="D161" s="9">
        <v>742</v>
      </c>
      <c r="E161" s="9">
        <v>1485</v>
      </c>
      <c r="F161" s="9">
        <v>743</v>
      </c>
      <c r="G161" s="9">
        <v>6</v>
      </c>
      <c r="H161" s="9">
        <v>0</v>
      </c>
      <c r="I161" s="9">
        <v>749</v>
      </c>
      <c r="J161" s="9">
        <v>8160855</v>
      </c>
      <c r="K161" s="9">
        <v>3355371</v>
      </c>
      <c r="L161" s="9">
        <v>4112183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693301</v>
      </c>
      <c r="S161" s="9">
        <v>8174283</v>
      </c>
      <c r="T161" s="9">
        <v>0</v>
      </c>
      <c r="U161" s="9">
        <v>0</v>
      </c>
      <c r="V161" s="9">
        <v>0</v>
      </c>
      <c r="W161" s="9">
        <v>8174283</v>
      </c>
      <c r="X161" s="9">
        <v>693301</v>
      </c>
      <c r="Y161" s="9">
        <v>0</v>
      </c>
      <c r="Z161" s="9">
        <v>7480982</v>
      </c>
      <c r="AA161" s="9">
        <v>621000</v>
      </c>
      <c r="AB161" s="9">
        <v>0</v>
      </c>
      <c r="AC161" s="9">
        <v>620000</v>
      </c>
      <c r="AD161" s="9">
        <v>0</v>
      </c>
      <c r="AE161" s="9">
        <v>0</v>
      </c>
      <c r="AF161" s="9">
        <v>1000</v>
      </c>
      <c r="AG161" s="9">
        <v>630462</v>
      </c>
      <c r="AH161" s="9">
        <v>0</v>
      </c>
      <c r="AI161" s="9">
        <v>0</v>
      </c>
      <c r="AJ161" s="9">
        <v>0</v>
      </c>
      <c r="AK161" s="9">
        <v>629462</v>
      </c>
      <c r="AL161" s="9">
        <v>8110444</v>
      </c>
      <c r="AM161" s="9">
        <v>0</v>
      </c>
      <c r="AN161" s="9">
        <v>0</v>
      </c>
      <c r="AO161" s="9">
        <v>8110444</v>
      </c>
      <c r="AP161" s="9">
        <v>8110444</v>
      </c>
      <c r="AQ161" s="9">
        <v>1000</v>
      </c>
      <c r="AR161" s="9">
        <v>749000</v>
      </c>
      <c r="AS161" s="9">
        <v>749000</v>
      </c>
      <c r="AT161" s="9">
        <v>9653</v>
      </c>
      <c r="AU161" s="9">
        <v>7230097</v>
      </c>
      <c r="AV161" s="9">
        <v>6481097</v>
      </c>
      <c r="AW161" s="9">
        <v>880347</v>
      </c>
      <c r="AX161" s="9">
        <v>540254</v>
      </c>
      <c r="AY161" s="9">
        <v>404649971</v>
      </c>
      <c r="AZ161" s="9">
        <v>1930000</v>
      </c>
      <c r="BA161" s="9">
        <v>1445570000</v>
      </c>
      <c r="BB161" s="9">
        <v>0.00051813</v>
      </c>
      <c r="BC161" s="9">
        <v>1040920029</v>
      </c>
      <c r="BD161" s="9">
        <v>539331.89</v>
      </c>
      <c r="BE161" s="9">
        <v>948135</v>
      </c>
      <c r="BF161" s="9">
        <v>710153115</v>
      </c>
      <c r="BG161" s="9">
        <v>0.00912634</v>
      </c>
      <c r="BH161" s="9">
        <v>305503144</v>
      </c>
      <c r="BI161" s="9">
        <v>2788125.56</v>
      </c>
      <c r="BJ161" s="9">
        <v>564032</v>
      </c>
      <c r="BK161" s="9">
        <v>422459968</v>
      </c>
      <c r="BL161" s="9">
        <v>0.00208386</v>
      </c>
      <c r="BM161" s="9">
        <v>17809997</v>
      </c>
      <c r="BN161" s="9">
        <v>37113.54</v>
      </c>
      <c r="BO161" s="9">
        <v>3364571</v>
      </c>
      <c r="BP161" s="9">
        <v>0</v>
      </c>
      <c r="BQ161" s="9">
        <v>0</v>
      </c>
      <c r="BR161" s="9">
        <v>-48665</v>
      </c>
      <c r="BS161" s="9">
        <v>-20</v>
      </c>
      <c r="BT161" s="9">
        <v>0</v>
      </c>
      <c r="BU161" s="9">
        <v>3315886</v>
      </c>
      <c r="BV161" s="9">
        <v>385223</v>
      </c>
      <c r="BW161" s="9">
        <v>0</v>
      </c>
      <c r="BX161" s="9">
        <v>-5572</v>
      </c>
      <c r="BY161" s="9">
        <v>0</v>
      </c>
      <c r="BZ161" s="9">
        <v>379651</v>
      </c>
      <c r="CA161" s="9">
        <v>0</v>
      </c>
      <c r="CB161" s="9">
        <v>3695537</v>
      </c>
      <c r="CC161" s="9">
        <v>0</v>
      </c>
      <c r="CD161" s="9">
        <v>3695537</v>
      </c>
      <c r="CE161" s="9">
        <v>749</v>
      </c>
      <c r="CF161" s="9">
        <v>0</v>
      </c>
      <c r="CG161" s="9">
        <v>749</v>
      </c>
      <c r="CH161" s="9">
        <v>7480982</v>
      </c>
      <c r="CI161" s="9">
        <v>629462</v>
      </c>
      <c r="CJ161" s="9">
        <v>0</v>
      </c>
      <c r="CK161" s="9">
        <v>8110444</v>
      </c>
      <c r="CL161" s="9">
        <v>10828.36</v>
      </c>
      <c r="CM161" s="9"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4492.08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4166437.71</v>
      </c>
      <c r="DB161" s="9">
        <v>0</v>
      </c>
      <c r="DC161" s="9">
        <v>0</v>
      </c>
      <c r="DD161" s="9">
        <v>0</v>
      </c>
      <c r="DE161" s="9">
        <v>0</v>
      </c>
      <c r="DF161" s="9">
        <v>4166437.71</v>
      </c>
      <c r="DG161" s="9">
        <v>3749793.9390000002</v>
      </c>
      <c r="DH161" s="9">
        <v>0</v>
      </c>
      <c r="DI161" s="9">
        <v>3749793.9390000002</v>
      </c>
      <c r="DJ161" s="9">
        <v>385223</v>
      </c>
      <c r="DK161" s="9">
        <v>385223</v>
      </c>
      <c r="DL161" s="9">
        <v>0</v>
      </c>
      <c r="DM161" s="9">
        <v>-5572</v>
      </c>
      <c r="DN161" s="9">
        <v>0</v>
      </c>
      <c r="DO161" s="9">
        <v>379651</v>
      </c>
    </row>
    <row r="162" spans="1:119" ht="15">
      <c r="A162" s="9">
        <v>2646</v>
      </c>
      <c r="B162" s="9" t="s">
        <v>316</v>
      </c>
      <c r="C162" s="9">
        <v>775</v>
      </c>
      <c r="D162" s="9">
        <v>779</v>
      </c>
      <c r="E162" s="9">
        <v>1554</v>
      </c>
      <c r="F162" s="9">
        <v>777</v>
      </c>
      <c r="G162" s="9">
        <v>5</v>
      </c>
      <c r="H162" s="9">
        <v>0</v>
      </c>
      <c r="I162" s="9">
        <v>782</v>
      </c>
      <c r="J162" s="9">
        <v>9013974</v>
      </c>
      <c r="K162" s="9">
        <v>2136918</v>
      </c>
      <c r="L162" s="9">
        <v>6259333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617723</v>
      </c>
      <c r="S162" s="9">
        <v>8863500</v>
      </c>
      <c r="T162" s="9">
        <v>104737</v>
      </c>
      <c r="U162" s="9">
        <v>0</v>
      </c>
      <c r="V162" s="9">
        <v>2000</v>
      </c>
      <c r="W162" s="9">
        <v>8756763</v>
      </c>
      <c r="X162" s="9">
        <v>617723</v>
      </c>
      <c r="Y162" s="9">
        <v>0</v>
      </c>
      <c r="Z162" s="9">
        <v>8139040</v>
      </c>
      <c r="AA162" s="9">
        <v>244737</v>
      </c>
      <c r="AB162" s="9">
        <v>104737</v>
      </c>
      <c r="AC162" s="9">
        <v>140000</v>
      </c>
      <c r="AD162" s="9">
        <v>0</v>
      </c>
      <c r="AE162" s="9">
        <v>0</v>
      </c>
      <c r="AF162" s="9">
        <v>0</v>
      </c>
      <c r="AG162" s="9">
        <v>245655.37</v>
      </c>
      <c r="AH162" s="9">
        <v>0</v>
      </c>
      <c r="AI162" s="9">
        <v>0</v>
      </c>
      <c r="AJ162" s="9">
        <v>0</v>
      </c>
      <c r="AK162" s="9">
        <v>245655.37</v>
      </c>
      <c r="AL162" s="9">
        <v>8384695.37</v>
      </c>
      <c r="AM162" s="9">
        <v>0</v>
      </c>
      <c r="AN162" s="9">
        <v>0</v>
      </c>
      <c r="AO162" s="9">
        <v>8384695.37</v>
      </c>
      <c r="AP162" s="9">
        <v>8384695.37</v>
      </c>
      <c r="AQ162" s="9">
        <v>1000</v>
      </c>
      <c r="AR162" s="9">
        <v>782000</v>
      </c>
      <c r="AS162" s="9">
        <v>782000</v>
      </c>
      <c r="AT162" s="9">
        <v>9653</v>
      </c>
      <c r="AU162" s="9">
        <v>7548646</v>
      </c>
      <c r="AV162" s="9">
        <v>6766646</v>
      </c>
      <c r="AW162" s="9">
        <v>836049.3700000001</v>
      </c>
      <c r="AX162" s="9">
        <v>298849</v>
      </c>
      <c r="AY162" s="9">
        <v>233699959</v>
      </c>
      <c r="AZ162" s="9">
        <v>1930000</v>
      </c>
      <c r="BA162" s="9">
        <v>1509260000</v>
      </c>
      <c r="BB162" s="9">
        <v>0.00051813</v>
      </c>
      <c r="BC162" s="9">
        <v>1275560041</v>
      </c>
      <c r="BD162" s="9">
        <v>660905.92</v>
      </c>
      <c r="BE162" s="9">
        <v>948135</v>
      </c>
      <c r="BF162" s="9">
        <v>741441570</v>
      </c>
      <c r="BG162" s="9">
        <v>0.00912634</v>
      </c>
      <c r="BH162" s="9">
        <v>507741611</v>
      </c>
      <c r="BI162" s="9">
        <v>4633822.57</v>
      </c>
      <c r="BJ162" s="9">
        <v>564032</v>
      </c>
      <c r="BK162" s="9">
        <v>441073024</v>
      </c>
      <c r="BL162" s="9">
        <v>0.00189549</v>
      </c>
      <c r="BM162" s="9">
        <v>207373065</v>
      </c>
      <c r="BN162" s="9">
        <v>393073.57</v>
      </c>
      <c r="BO162" s="9">
        <v>5687802</v>
      </c>
      <c r="BP162" s="9">
        <v>0</v>
      </c>
      <c r="BQ162" s="9">
        <v>0</v>
      </c>
      <c r="BR162" s="9">
        <v>-82269</v>
      </c>
      <c r="BS162" s="9">
        <v>-11</v>
      </c>
      <c r="BT162" s="9">
        <v>0</v>
      </c>
      <c r="BU162" s="9">
        <v>5605522</v>
      </c>
      <c r="BV162" s="9">
        <v>20024</v>
      </c>
      <c r="BW162" s="9">
        <v>0</v>
      </c>
      <c r="BX162" s="9">
        <v>-290</v>
      </c>
      <c r="BY162" s="9">
        <v>0</v>
      </c>
      <c r="BZ162" s="9">
        <v>19734</v>
      </c>
      <c r="CA162" s="9">
        <v>0</v>
      </c>
      <c r="CB162" s="9">
        <v>5625256</v>
      </c>
      <c r="CC162" s="9">
        <v>0</v>
      </c>
      <c r="CD162" s="9">
        <v>5625256</v>
      </c>
      <c r="CE162" s="9">
        <v>782</v>
      </c>
      <c r="CF162" s="9">
        <v>0</v>
      </c>
      <c r="CG162" s="9">
        <v>782</v>
      </c>
      <c r="CH162" s="9">
        <v>8139040</v>
      </c>
      <c r="CI162" s="9">
        <v>245655.37</v>
      </c>
      <c r="CJ162" s="9">
        <v>0</v>
      </c>
      <c r="CK162" s="9">
        <v>8384695.37</v>
      </c>
      <c r="CL162" s="9">
        <v>10722.12</v>
      </c>
      <c r="CM162" s="9"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7273.4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6342029.48</v>
      </c>
      <c r="DB162" s="9">
        <v>0</v>
      </c>
      <c r="DC162" s="9">
        <v>0</v>
      </c>
      <c r="DD162" s="9">
        <v>0</v>
      </c>
      <c r="DE162" s="9">
        <v>0</v>
      </c>
      <c r="DF162" s="9">
        <v>6342029.48</v>
      </c>
      <c r="DG162" s="9">
        <v>5707826.532000001</v>
      </c>
      <c r="DH162" s="9">
        <v>0</v>
      </c>
      <c r="DI162" s="9">
        <v>5707826.532000001</v>
      </c>
      <c r="DJ162" s="9">
        <v>20024</v>
      </c>
      <c r="DK162" s="9">
        <v>20024</v>
      </c>
      <c r="DL162" s="9">
        <v>0</v>
      </c>
      <c r="DM162" s="9">
        <v>-290</v>
      </c>
      <c r="DN162" s="9">
        <v>0</v>
      </c>
      <c r="DO162" s="9">
        <v>19734</v>
      </c>
    </row>
    <row r="163" spans="1:119" ht="15">
      <c r="A163" s="9">
        <v>2660</v>
      </c>
      <c r="B163" s="9" t="s">
        <v>317</v>
      </c>
      <c r="C163" s="9">
        <v>313</v>
      </c>
      <c r="D163" s="9">
        <v>318</v>
      </c>
      <c r="E163" s="9">
        <v>631</v>
      </c>
      <c r="F163" s="9">
        <v>316</v>
      </c>
      <c r="G163" s="9">
        <v>1</v>
      </c>
      <c r="H163" s="9">
        <v>0</v>
      </c>
      <c r="I163" s="9">
        <v>317</v>
      </c>
      <c r="J163" s="9">
        <v>4131634.57</v>
      </c>
      <c r="K163" s="9">
        <v>1270218</v>
      </c>
      <c r="L163" s="9">
        <v>2458227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403189.57</v>
      </c>
      <c r="S163" s="9">
        <v>4131634.57</v>
      </c>
      <c r="T163" s="9">
        <v>0</v>
      </c>
      <c r="U163" s="9">
        <v>0</v>
      </c>
      <c r="V163" s="9">
        <v>0</v>
      </c>
      <c r="W163" s="9">
        <v>4131634.57</v>
      </c>
      <c r="X163" s="9">
        <v>403189.57</v>
      </c>
      <c r="Y163" s="9">
        <v>0</v>
      </c>
      <c r="Z163" s="9">
        <v>3728445</v>
      </c>
      <c r="AA163" s="9">
        <v>219795</v>
      </c>
      <c r="AB163" s="9">
        <v>0</v>
      </c>
      <c r="AC163" s="9">
        <v>219795</v>
      </c>
      <c r="AD163" s="9">
        <v>0</v>
      </c>
      <c r="AE163" s="9">
        <v>0</v>
      </c>
      <c r="AF163" s="9">
        <v>0</v>
      </c>
      <c r="AG163" s="9">
        <v>219795</v>
      </c>
      <c r="AH163" s="9">
        <v>0</v>
      </c>
      <c r="AI163" s="9">
        <v>0</v>
      </c>
      <c r="AJ163" s="9">
        <v>0</v>
      </c>
      <c r="AK163" s="9">
        <v>219795</v>
      </c>
      <c r="AL163" s="9">
        <v>3948240</v>
      </c>
      <c r="AM163" s="9">
        <v>0</v>
      </c>
      <c r="AN163" s="9">
        <v>0</v>
      </c>
      <c r="AO163" s="9">
        <v>3948240</v>
      </c>
      <c r="AP163" s="9">
        <v>3948240</v>
      </c>
      <c r="AQ163" s="9">
        <v>1000</v>
      </c>
      <c r="AR163" s="9">
        <v>317000</v>
      </c>
      <c r="AS163" s="9">
        <v>317000</v>
      </c>
      <c r="AT163" s="9">
        <v>9653</v>
      </c>
      <c r="AU163" s="9">
        <v>3060001</v>
      </c>
      <c r="AV163" s="9">
        <v>2743001</v>
      </c>
      <c r="AW163" s="9">
        <v>888239</v>
      </c>
      <c r="AX163" s="9">
        <v>358401</v>
      </c>
      <c r="AY163" s="9">
        <v>113613063</v>
      </c>
      <c r="AZ163" s="9">
        <v>1930000</v>
      </c>
      <c r="BA163" s="9">
        <v>611810000</v>
      </c>
      <c r="BB163" s="9">
        <v>0.00051813</v>
      </c>
      <c r="BC163" s="9">
        <v>498196937</v>
      </c>
      <c r="BD163" s="9">
        <v>258130.78</v>
      </c>
      <c r="BE163" s="9">
        <v>948135</v>
      </c>
      <c r="BF163" s="9">
        <v>300558795</v>
      </c>
      <c r="BG163" s="9">
        <v>0.00912634</v>
      </c>
      <c r="BH163" s="9">
        <v>186945732</v>
      </c>
      <c r="BI163" s="9">
        <v>1706130.31</v>
      </c>
      <c r="BJ163" s="9">
        <v>564032</v>
      </c>
      <c r="BK163" s="9">
        <v>178798144</v>
      </c>
      <c r="BL163" s="9">
        <v>0.00496783</v>
      </c>
      <c r="BM163" s="9">
        <v>65185081</v>
      </c>
      <c r="BN163" s="9">
        <v>323828.4</v>
      </c>
      <c r="BO163" s="9">
        <v>2288089</v>
      </c>
      <c r="BP163" s="9">
        <v>0</v>
      </c>
      <c r="BQ163" s="9">
        <v>0</v>
      </c>
      <c r="BR163" s="9">
        <v>-33095</v>
      </c>
      <c r="BS163" s="9">
        <v>-6</v>
      </c>
      <c r="BT163" s="9">
        <v>0</v>
      </c>
      <c r="BU163" s="9">
        <v>2254988</v>
      </c>
      <c r="BV163" s="9"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2254988</v>
      </c>
      <c r="CC163" s="9">
        <v>0</v>
      </c>
      <c r="CD163" s="9">
        <v>2254988</v>
      </c>
      <c r="CE163" s="9">
        <v>317</v>
      </c>
      <c r="CF163" s="9">
        <v>0</v>
      </c>
      <c r="CG163" s="9">
        <v>317</v>
      </c>
      <c r="CH163" s="9">
        <v>3728445</v>
      </c>
      <c r="CI163" s="9">
        <v>219795</v>
      </c>
      <c r="CJ163" s="9">
        <v>0</v>
      </c>
      <c r="CK163" s="9">
        <v>3948240</v>
      </c>
      <c r="CL163" s="9">
        <v>12455.02</v>
      </c>
      <c r="CM163" s="9"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7217.95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2495842.17</v>
      </c>
      <c r="DB163" s="9">
        <v>0</v>
      </c>
      <c r="DC163" s="9">
        <v>0</v>
      </c>
      <c r="DD163" s="9">
        <v>0</v>
      </c>
      <c r="DE163" s="9">
        <v>0</v>
      </c>
      <c r="DF163" s="9">
        <v>2495842.17</v>
      </c>
      <c r="DG163" s="9">
        <v>2246257.953</v>
      </c>
      <c r="DH163" s="9">
        <v>0</v>
      </c>
      <c r="DI163" s="9">
        <v>2288089.4899999998</v>
      </c>
      <c r="DJ163" s="9">
        <v>0</v>
      </c>
      <c r="DK163" s="9">
        <v>0</v>
      </c>
      <c r="DL163" s="9">
        <v>0</v>
      </c>
      <c r="DM163" s="9">
        <v>0</v>
      </c>
      <c r="DN163" s="9">
        <v>0</v>
      </c>
      <c r="DO163" s="9">
        <v>0</v>
      </c>
    </row>
    <row r="164" spans="1:119" ht="15">
      <c r="A164" s="9">
        <v>2695</v>
      </c>
      <c r="B164" s="9" t="s">
        <v>318</v>
      </c>
      <c r="C164" s="9">
        <v>9972</v>
      </c>
      <c r="D164" s="9">
        <v>9946</v>
      </c>
      <c r="E164" s="9">
        <v>19918</v>
      </c>
      <c r="F164" s="9">
        <v>9959</v>
      </c>
      <c r="G164" s="9">
        <v>180</v>
      </c>
      <c r="H164" s="9">
        <v>1</v>
      </c>
      <c r="I164" s="9">
        <v>10140</v>
      </c>
      <c r="J164" s="9">
        <v>104788211</v>
      </c>
      <c r="K164" s="9">
        <v>27328884</v>
      </c>
      <c r="L164" s="9">
        <v>68213751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9245576</v>
      </c>
      <c r="S164" s="9">
        <v>107058581</v>
      </c>
      <c r="T164" s="9">
        <v>0</v>
      </c>
      <c r="U164" s="9">
        <v>0</v>
      </c>
      <c r="V164" s="9">
        <v>30000</v>
      </c>
      <c r="W164" s="9">
        <v>107028581</v>
      </c>
      <c r="X164" s="9">
        <v>9245576</v>
      </c>
      <c r="Y164" s="9">
        <v>0</v>
      </c>
      <c r="Z164" s="9">
        <v>97783005</v>
      </c>
      <c r="AA164" s="9">
        <v>42094160</v>
      </c>
      <c r="AB164" s="9">
        <v>0</v>
      </c>
      <c r="AC164" s="9">
        <v>8805100</v>
      </c>
      <c r="AD164" s="9">
        <v>0</v>
      </c>
      <c r="AE164" s="9">
        <v>33288268</v>
      </c>
      <c r="AF164" s="9">
        <v>792</v>
      </c>
      <c r="AG164" s="9">
        <v>41871198</v>
      </c>
      <c r="AH164" s="9">
        <v>0</v>
      </c>
      <c r="AI164" s="9">
        <v>33288268</v>
      </c>
      <c r="AJ164" s="9">
        <v>0</v>
      </c>
      <c r="AK164" s="9">
        <v>8582138</v>
      </c>
      <c r="AL164" s="9">
        <v>106365143</v>
      </c>
      <c r="AM164" s="9">
        <v>0</v>
      </c>
      <c r="AN164" s="9">
        <v>0</v>
      </c>
      <c r="AO164" s="9">
        <v>106365143</v>
      </c>
      <c r="AP164" s="9">
        <v>106365143</v>
      </c>
      <c r="AQ164" s="9">
        <v>1000</v>
      </c>
      <c r="AR164" s="9">
        <v>10140000</v>
      </c>
      <c r="AS164" s="9">
        <v>10140000</v>
      </c>
      <c r="AT164" s="9">
        <v>9653</v>
      </c>
      <c r="AU164" s="9">
        <v>97881420</v>
      </c>
      <c r="AV164" s="9">
        <v>87741420</v>
      </c>
      <c r="AW164" s="9">
        <v>8483723</v>
      </c>
      <c r="AX164" s="9">
        <v>375308</v>
      </c>
      <c r="AY164" s="9">
        <v>3805624733</v>
      </c>
      <c r="AZ164" s="9">
        <v>1930000</v>
      </c>
      <c r="BA164" s="9">
        <v>19570200000</v>
      </c>
      <c r="BB164" s="9">
        <v>0.00051813</v>
      </c>
      <c r="BC164" s="9">
        <v>15764575267</v>
      </c>
      <c r="BD164" s="9">
        <v>8168099.38</v>
      </c>
      <c r="BE164" s="9">
        <v>948135</v>
      </c>
      <c r="BF164" s="9">
        <v>9614088900</v>
      </c>
      <c r="BG164" s="9">
        <v>0.00912634</v>
      </c>
      <c r="BH164" s="9">
        <v>5808464167</v>
      </c>
      <c r="BI164" s="9">
        <v>53010018.87</v>
      </c>
      <c r="BJ164" s="9">
        <v>564032</v>
      </c>
      <c r="BK164" s="9">
        <v>5719284480</v>
      </c>
      <c r="BL164" s="9">
        <v>0.00148335</v>
      </c>
      <c r="BM164" s="9">
        <v>1913659747</v>
      </c>
      <c r="BN164" s="9">
        <v>2838627.19</v>
      </c>
      <c r="BO164" s="9">
        <v>64016745</v>
      </c>
      <c r="BP164" s="9">
        <v>0</v>
      </c>
      <c r="BQ164" s="9">
        <v>0</v>
      </c>
      <c r="BR164" s="9">
        <v>-925940</v>
      </c>
      <c r="BS164" s="9">
        <v>-191</v>
      </c>
      <c r="BT164" s="9">
        <v>0</v>
      </c>
      <c r="BU164" s="9">
        <v>63090614</v>
      </c>
      <c r="BV164" s="9"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3</v>
      </c>
      <c r="CB164" s="9">
        <v>63090617</v>
      </c>
      <c r="CC164" s="9">
        <v>0</v>
      </c>
      <c r="CD164" s="9">
        <v>63090617</v>
      </c>
      <c r="CE164" s="9">
        <v>10140</v>
      </c>
      <c r="CF164" s="9">
        <v>0</v>
      </c>
      <c r="CG164" s="9">
        <v>10140</v>
      </c>
      <c r="CH164" s="9">
        <v>97783005</v>
      </c>
      <c r="CI164" s="9">
        <v>8582138</v>
      </c>
      <c r="CJ164" s="9">
        <v>0</v>
      </c>
      <c r="CK164" s="9">
        <v>106365143</v>
      </c>
      <c r="CL164" s="9">
        <v>10489.66</v>
      </c>
      <c r="CM164" s="9"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6313.29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68962541.06</v>
      </c>
      <c r="DB164" s="9">
        <v>0</v>
      </c>
      <c r="DC164" s="9">
        <v>0</v>
      </c>
      <c r="DD164" s="9">
        <v>0</v>
      </c>
      <c r="DE164" s="9">
        <v>0</v>
      </c>
      <c r="DF164" s="9">
        <v>68962541.06</v>
      </c>
      <c r="DG164" s="9">
        <v>62066286.954</v>
      </c>
      <c r="DH164" s="9">
        <v>0</v>
      </c>
      <c r="DI164" s="9">
        <v>64016745.44</v>
      </c>
      <c r="DJ164" s="9">
        <v>0</v>
      </c>
      <c r="DK164" s="9">
        <v>0</v>
      </c>
      <c r="DL164" s="9">
        <v>0</v>
      </c>
      <c r="DM164" s="9">
        <v>0</v>
      </c>
      <c r="DN164" s="9">
        <v>0</v>
      </c>
      <c r="DO164" s="9">
        <v>0</v>
      </c>
    </row>
    <row r="165" spans="1:119" ht="15">
      <c r="A165" s="9">
        <v>2702</v>
      </c>
      <c r="B165" s="9" t="s">
        <v>319</v>
      </c>
      <c r="C165" s="9">
        <v>1918</v>
      </c>
      <c r="D165" s="9">
        <v>1908</v>
      </c>
      <c r="E165" s="9">
        <v>3826</v>
      </c>
      <c r="F165" s="9">
        <v>1913</v>
      </c>
      <c r="G165" s="9">
        <v>92</v>
      </c>
      <c r="H165" s="9">
        <v>0</v>
      </c>
      <c r="I165" s="9">
        <v>2005</v>
      </c>
      <c r="J165" s="9">
        <v>20429801</v>
      </c>
      <c r="K165" s="9">
        <v>7985993</v>
      </c>
      <c r="L165" s="9">
        <v>11098211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1345597</v>
      </c>
      <c r="S165" s="9">
        <v>20486611</v>
      </c>
      <c r="T165" s="9">
        <v>0</v>
      </c>
      <c r="U165" s="9">
        <v>0</v>
      </c>
      <c r="V165" s="9">
        <v>5000</v>
      </c>
      <c r="W165" s="9">
        <v>20481611</v>
      </c>
      <c r="X165" s="9">
        <v>1345597</v>
      </c>
      <c r="Y165" s="9">
        <v>0</v>
      </c>
      <c r="Z165" s="9">
        <v>19136014</v>
      </c>
      <c r="AA165" s="9">
        <v>29860084</v>
      </c>
      <c r="AB165" s="9">
        <v>0</v>
      </c>
      <c r="AC165" s="9">
        <v>1764907</v>
      </c>
      <c r="AD165" s="9">
        <v>0</v>
      </c>
      <c r="AE165" s="9">
        <v>27531294</v>
      </c>
      <c r="AF165" s="9">
        <v>563883</v>
      </c>
      <c r="AG165" s="9">
        <v>29369277</v>
      </c>
      <c r="AH165" s="9">
        <v>0</v>
      </c>
      <c r="AI165" s="9">
        <v>27531294</v>
      </c>
      <c r="AJ165" s="9">
        <v>0</v>
      </c>
      <c r="AK165" s="9">
        <v>1274100</v>
      </c>
      <c r="AL165" s="9">
        <v>20410114</v>
      </c>
      <c r="AM165" s="9">
        <v>0</v>
      </c>
      <c r="AN165" s="9">
        <v>0</v>
      </c>
      <c r="AO165" s="9">
        <v>20410114</v>
      </c>
      <c r="AP165" s="9">
        <v>20410114</v>
      </c>
      <c r="AQ165" s="9">
        <v>1000</v>
      </c>
      <c r="AR165" s="9">
        <v>2005000</v>
      </c>
      <c r="AS165" s="9">
        <v>2005000</v>
      </c>
      <c r="AT165" s="9">
        <v>9653</v>
      </c>
      <c r="AU165" s="9">
        <v>19354265</v>
      </c>
      <c r="AV165" s="9">
        <v>17349265</v>
      </c>
      <c r="AW165" s="9">
        <v>1055849</v>
      </c>
      <c r="AX165" s="9">
        <v>479985</v>
      </c>
      <c r="AY165" s="9">
        <v>962370196</v>
      </c>
      <c r="AZ165" s="9">
        <v>1930000</v>
      </c>
      <c r="BA165" s="9">
        <v>3869650000</v>
      </c>
      <c r="BB165" s="9">
        <v>0.00051813</v>
      </c>
      <c r="BC165" s="9">
        <v>2907279804</v>
      </c>
      <c r="BD165" s="9">
        <v>1506348.88</v>
      </c>
      <c r="BE165" s="9">
        <v>948135</v>
      </c>
      <c r="BF165" s="9">
        <v>1901010675</v>
      </c>
      <c r="BG165" s="9">
        <v>0.00912634</v>
      </c>
      <c r="BH165" s="9">
        <v>938640479</v>
      </c>
      <c r="BI165" s="9">
        <v>8566352.15</v>
      </c>
      <c r="BJ165" s="9">
        <v>564032</v>
      </c>
      <c r="BK165" s="9">
        <v>1130884160</v>
      </c>
      <c r="BL165" s="9">
        <v>0.00093365</v>
      </c>
      <c r="BM165" s="9">
        <v>168513964</v>
      </c>
      <c r="BN165" s="9">
        <v>157333.06</v>
      </c>
      <c r="BO165" s="9">
        <v>10230034</v>
      </c>
      <c r="BP165" s="9">
        <v>0</v>
      </c>
      <c r="BQ165" s="9">
        <v>0</v>
      </c>
      <c r="BR165" s="9">
        <v>-147968</v>
      </c>
      <c r="BS165" s="9">
        <v>-48</v>
      </c>
      <c r="BT165" s="9">
        <v>0</v>
      </c>
      <c r="BU165" s="9">
        <v>10082018</v>
      </c>
      <c r="BV165" s="9"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10082018</v>
      </c>
      <c r="CC165" s="9">
        <v>0</v>
      </c>
      <c r="CD165" s="9">
        <v>10082018</v>
      </c>
      <c r="CE165" s="9">
        <v>2005</v>
      </c>
      <c r="CF165" s="9">
        <v>0</v>
      </c>
      <c r="CG165" s="9">
        <v>2005</v>
      </c>
      <c r="CH165" s="9">
        <v>19136014</v>
      </c>
      <c r="CI165" s="9">
        <v>1274100</v>
      </c>
      <c r="CJ165" s="9">
        <v>0</v>
      </c>
      <c r="CK165" s="9">
        <v>20410114</v>
      </c>
      <c r="CL165" s="9">
        <v>10179.61</v>
      </c>
      <c r="CM165" s="9"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5102.26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11244676.97</v>
      </c>
      <c r="DB165" s="9">
        <v>0</v>
      </c>
      <c r="DC165" s="9">
        <v>0</v>
      </c>
      <c r="DD165" s="9">
        <v>0</v>
      </c>
      <c r="DE165" s="9">
        <v>0</v>
      </c>
      <c r="DF165" s="9">
        <v>11244676.97</v>
      </c>
      <c r="DG165" s="9">
        <v>10120209.273</v>
      </c>
      <c r="DH165" s="9">
        <v>0</v>
      </c>
      <c r="DI165" s="9">
        <v>10230034.09</v>
      </c>
      <c r="DJ165" s="9">
        <v>0</v>
      </c>
      <c r="DK165" s="9">
        <v>0</v>
      </c>
      <c r="DL165" s="9">
        <v>0</v>
      </c>
      <c r="DM165" s="9">
        <v>0</v>
      </c>
      <c r="DN165" s="9">
        <v>0</v>
      </c>
      <c r="DO165" s="9">
        <v>0</v>
      </c>
    </row>
    <row r="166" spans="1:119" ht="15">
      <c r="A166" s="9">
        <v>2730</v>
      </c>
      <c r="B166" s="9" t="s">
        <v>320</v>
      </c>
      <c r="C166" s="9">
        <v>647</v>
      </c>
      <c r="D166" s="9">
        <v>651</v>
      </c>
      <c r="E166" s="9">
        <v>1298</v>
      </c>
      <c r="F166" s="9">
        <v>649</v>
      </c>
      <c r="G166" s="9">
        <v>27</v>
      </c>
      <c r="H166" s="9">
        <v>0</v>
      </c>
      <c r="I166" s="9">
        <v>676</v>
      </c>
      <c r="J166" s="9">
        <v>7876051</v>
      </c>
      <c r="K166" s="9">
        <v>3616950</v>
      </c>
      <c r="L166" s="9">
        <v>3617317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641784</v>
      </c>
      <c r="S166" s="9">
        <v>8076051</v>
      </c>
      <c r="T166" s="9">
        <v>0</v>
      </c>
      <c r="U166" s="9">
        <v>0</v>
      </c>
      <c r="V166" s="9">
        <v>750</v>
      </c>
      <c r="W166" s="9">
        <v>8075301</v>
      </c>
      <c r="X166" s="9">
        <v>641784</v>
      </c>
      <c r="Y166" s="9">
        <v>0</v>
      </c>
      <c r="Z166" s="9">
        <v>7433517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7433517</v>
      </c>
      <c r="AM166" s="9">
        <v>0</v>
      </c>
      <c r="AN166" s="9">
        <v>0</v>
      </c>
      <c r="AO166" s="9">
        <v>7433517</v>
      </c>
      <c r="AP166" s="9">
        <v>7433517</v>
      </c>
      <c r="AQ166" s="9">
        <v>1000</v>
      </c>
      <c r="AR166" s="9">
        <v>676000</v>
      </c>
      <c r="AS166" s="9">
        <v>676000</v>
      </c>
      <c r="AT166" s="9">
        <v>9653</v>
      </c>
      <c r="AU166" s="9">
        <v>6525428</v>
      </c>
      <c r="AV166" s="9">
        <v>5849428</v>
      </c>
      <c r="AW166" s="9">
        <v>908089</v>
      </c>
      <c r="AX166" s="9">
        <v>551394</v>
      </c>
      <c r="AY166" s="9">
        <v>372742674</v>
      </c>
      <c r="AZ166" s="9">
        <v>1930000</v>
      </c>
      <c r="BA166" s="9">
        <v>1304680000</v>
      </c>
      <c r="BB166" s="9">
        <v>0.00051813</v>
      </c>
      <c r="BC166" s="9">
        <v>931937326</v>
      </c>
      <c r="BD166" s="9">
        <v>482864.69</v>
      </c>
      <c r="BE166" s="9">
        <v>948135</v>
      </c>
      <c r="BF166" s="9">
        <v>640939260</v>
      </c>
      <c r="BG166" s="9">
        <v>0.00912634</v>
      </c>
      <c r="BH166" s="9">
        <v>268196586</v>
      </c>
      <c r="BI166" s="9">
        <v>2447653.23</v>
      </c>
      <c r="BJ166" s="9">
        <v>564032</v>
      </c>
      <c r="BK166" s="9">
        <v>381285632</v>
      </c>
      <c r="BL166" s="9">
        <v>0.00238165</v>
      </c>
      <c r="BM166" s="9">
        <v>8542958</v>
      </c>
      <c r="BN166" s="9">
        <v>20346.34</v>
      </c>
      <c r="BO166" s="9">
        <v>2950864</v>
      </c>
      <c r="BP166" s="9">
        <v>0</v>
      </c>
      <c r="BQ166" s="9">
        <v>0</v>
      </c>
      <c r="BR166" s="9">
        <v>-42681</v>
      </c>
      <c r="BS166" s="9">
        <v>-19</v>
      </c>
      <c r="BT166" s="9">
        <v>0</v>
      </c>
      <c r="BU166" s="9">
        <v>2908164</v>
      </c>
      <c r="BV166" s="9">
        <v>347672</v>
      </c>
      <c r="BW166" s="9">
        <v>0</v>
      </c>
      <c r="BX166" s="9">
        <v>-5029</v>
      </c>
      <c r="BY166" s="9">
        <v>0</v>
      </c>
      <c r="BZ166" s="9">
        <v>342643</v>
      </c>
      <c r="CA166" s="9">
        <v>1</v>
      </c>
      <c r="CB166" s="9">
        <v>3250808</v>
      </c>
      <c r="CC166" s="9">
        <v>0</v>
      </c>
      <c r="CD166" s="9">
        <v>3250808</v>
      </c>
      <c r="CE166" s="9">
        <v>676</v>
      </c>
      <c r="CF166" s="9">
        <v>0</v>
      </c>
      <c r="CG166" s="9">
        <v>676</v>
      </c>
      <c r="CH166" s="9">
        <v>7433517</v>
      </c>
      <c r="CI166" s="9">
        <v>0</v>
      </c>
      <c r="CJ166" s="9">
        <v>0</v>
      </c>
      <c r="CK166" s="9">
        <v>7433517</v>
      </c>
      <c r="CL166" s="9">
        <v>10996.33</v>
      </c>
      <c r="CM166" s="9"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4365.18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3665040.36</v>
      </c>
      <c r="DB166" s="9">
        <v>0</v>
      </c>
      <c r="DC166" s="9">
        <v>0</v>
      </c>
      <c r="DD166" s="9">
        <v>0</v>
      </c>
      <c r="DE166" s="9">
        <v>0</v>
      </c>
      <c r="DF166" s="9">
        <v>3665040.36</v>
      </c>
      <c r="DG166" s="9">
        <v>3298536.324</v>
      </c>
      <c r="DH166" s="9">
        <v>0</v>
      </c>
      <c r="DI166" s="9">
        <v>3298536.324</v>
      </c>
      <c r="DJ166" s="9">
        <v>347672</v>
      </c>
      <c r="DK166" s="9">
        <v>347672</v>
      </c>
      <c r="DL166" s="9">
        <v>0</v>
      </c>
      <c r="DM166" s="9">
        <v>-5029</v>
      </c>
      <c r="DN166" s="9">
        <v>0</v>
      </c>
      <c r="DO166" s="9">
        <v>342643</v>
      </c>
    </row>
    <row r="167" spans="1:119" ht="15">
      <c r="A167" s="9">
        <v>2737</v>
      </c>
      <c r="B167" s="9" t="s">
        <v>321</v>
      </c>
      <c r="C167" s="9">
        <v>269</v>
      </c>
      <c r="D167" s="9">
        <v>270</v>
      </c>
      <c r="E167" s="9">
        <v>539</v>
      </c>
      <c r="F167" s="9">
        <v>270</v>
      </c>
      <c r="G167" s="9">
        <v>5</v>
      </c>
      <c r="H167" s="9">
        <v>0</v>
      </c>
      <c r="I167" s="9">
        <v>275</v>
      </c>
      <c r="J167" s="9">
        <v>3351448</v>
      </c>
      <c r="K167" s="9">
        <v>725438</v>
      </c>
      <c r="L167" s="9">
        <v>2112186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513824</v>
      </c>
      <c r="S167" s="9">
        <v>3423294</v>
      </c>
      <c r="T167" s="9">
        <v>71846</v>
      </c>
      <c r="U167" s="9">
        <v>0</v>
      </c>
      <c r="V167" s="9">
        <v>0</v>
      </c>
      <c r="W167" s="9">
        <v>3351448</v>
      </c>
      <c r="X167" s="9">
        <v>513824</v>
      </c>
      <c r="Y167" s="9">
        <v>0</v>
      </c>
      <c r="Z167" s="9">
        <v>2837624</v>
      </c>
      <c r="AA167" s="9">
        <v>3437133.55</v>
      </c>
      <c r="AB167" s="9">
        <v>71846</v>
      </c>
      <c r="AC167" s="9">
        <v>537113</v>
      </c>
      <c r="AD167" s="9">
        <v>0</v>
      </c>
      <c r="AE167" s="9">
        <v>2828174.55</v>
      </c>
      <c r="AF167" s="9">
        <v>0</v>
      </c>
      <c r="AG167" s="9">
        <v>3475234.02</v>
      </c>
      <c r="AH167" s="9">
        <v>0</v>
      </c>
      <c r="AI167" s="9">
        <v>2827698.85</v>
      </c>
      <c r="AJ167" s="9">
        <v>0</v>
      </c>
      <c r="AK167" s="9">
        <v>647535.17</v>
      </c>
      <c r="AL167" s="9">
        <v>3485159.17</v>
      </c>
      <c r="AM167" s="9">
        <v>0</v>
      </c>
      <c r="AN167" s="9">
        <v>0</v>
      </c>
      <c r="AO167" s="9">
        <v>3485159.17</v>
      </c>
      <c r="AP167" s="9">
        <v>3485159.17</v>
      </c>
      <c r="AQ167" s="9">
        <v>1000</v>
      </c>
      <c r="AR167" s="9">
        <v>275000</v>
      </c>
      <c r="AS167" s="9">
        <v>275000</v>
      </c>
      <c r="AT167" s="9">
        <v>9653</v>
      </c>
      <c r="AU167" s="9">
        <v>2654575</v>
      </c>
      <c r="AV167" s="9">
        <v>2379575</v>
      </c>
      <c r="AW167" s="9">
        <v>830584.1699999999</v>
      </c>
      <c r="AX167" s="9">
        <v>363246</v>
      </c>
      <c r="AY167" s="9">
        <v>99892565</v>
      </c>
      <c r="AZ167" s="9">
        <v>1930000</v>
      </c>
      <c r="BA167" s="9">
        <v>530750000</v>
      </c>
      <c r="BB167" s="9">
        <v>0.00051813</v>
      </c>
      <c r="BC167" s="9">
        <v>430857435</v>
      </c>
      <c r="BD167" s="9">
        <v>223240.16</v>
      </c>
      <c r="BE167" s="9">
        <v>948135</v>
      </c>
      <c r="BF167" s="9">
        <v>260737125</v>
      </c>
      <c r="BG167" s="9">
        <v>0.00912634</v>
      </c>
      <c r="BH167" s="9">
        <v>160844560</v>
      </c>
      <c r="BI167" s="9">
        <v>1467922.14</v>
      </c>
      <c r="BJ167" s="9">
        <v>564032</v>
      </c>
      <c r="BK167" s="9">
        <v>155108800</v>
      </c>
      <c r="BL167" s="9">
        <v>0.00535485</v>
      </c>
      <c r="BM167" s="9">
        <v>55216235</v>
      </c>
      <c r="BN167" s="9">
        <v>295674.66</v>
      </c>
      <c r="BO167" s="9">
        <v>1986837</v>
      </c>
      <c r="BP167" s="9">
        <v>0</v>
      </c>
      <c r="BQ167" s="9">
        <v>0</v>
      </c>
      <c r="BR167" s="9">
        <v>-28738</v>
      </c>
      <c r="BS167" s="9">
        <v>-5</v>
      </c>
      <c r="BT167" s="9">
        <v>0</v>
      </c>
      <c r="BU167" s="9">
        <v>1958094</v>
      </c>
      <c r="BV167" s="9"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1958094</v>
      </c>
      <c r="CC167" s="9">
        <v>0</v>
      </c>
      <c r="CD167" s="9">
        <v>1958094</v>
      </c>
      <c r="CE167" s="9">
        <v>275</v>
      </c>
      <c r="CF167" s="9">
        <v>0</v>
      </c>
      <c r="CG167" s="9">
        <v>275</v>
      </c>
      <c r="CH167" s="9">
        <v>2837624</v>
      </c>
      <c r="CI167" s="9">
        <v>647535.17</v>
      </c>
      <c r="CJ167" s="9">
        <v>0</v>
      </c>
      <c r="CK167" s="9">
        <v>3485159.17</v>
      </c>
      <c r="CL167" s="9">
        <v>12673.31</v>
      </c>
      <c r="CM167" s="9"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7224.86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2140085.75</v>
      </c>
      <c r="DB167" s="9">
        <v>0</v>
      </c>
      <c r="DC167" s="9">
        <v>0</v>
      </c>
      <c r="DD167" s="9">
        <v>0</v>
      </c>
      <c r="DE167" s="9">
        <v>0</v>
      </c>
      <c r="DF167" s="9">
        <v>2140085.75</v>
      </c>
      <c r="DG167" s="9">
        <v>1926077.175</v>
      </c>
      <c r="DH167" s="9">
        <v>0</v>
      </c>
      <c r="DI167" s="9">
        <v>1986836.9599999997</v>
      </c>
      <c r="DJ167" s="9">
        <v>0</v>
      </c>
      <c r="DK167" s="9">
        <v>0</v>
      </c>
      <c r="DL167" s="9">
        <v>0</v>
      </c>
      <c r="DM167" s="9">
        <v>0</v>
      </c>
      <c r="DN167" s="9">
        <v>0</v>
      </c>
      <c r="DO167" s="9">
        <v>0</v>
      </c>
    </row>
    <row r="168" spans="1:119" ht="15">
      <c r="A168" s="9">
        <v>2758</v>
      </c>
      <c r="B168" s="9" t="s">
        <v>322</v>
      </c>
      <c r="C168" s="9">
        <v>4183</v>
      </c>
      <c r="D168" s="9">
        <v>4156</v>
      </c>
      <c r="E168" s="9">
        <v>8339</v>
      </c>
      <c r="F168" s="9">
        <v>4170</v>
      </c>
      <c r="G168" s="9">
        <v>95</v>
      </c>
      <c r="H168" s="9">
        <v>0</v>
      </c>
      <c r="I168" s="9">
        <v>4265</v>
      </c>
      <c r="J168" s="9">
        <v>42615159.52</v>
      </c>
      <c r="K168" s="9">
        <v>12588424</v>
      </c>
      <c r="L168" s="9">
        <v>27220836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2805899.52</v>
      </c>
      <c r="S168" s="9">
        <v>42268028.68</v>
      </c>
      <c r="T168" s="9">
        <v>50000</v>
      </c>
      <c r="U168" s="9">
        <v>0</v>
      </c>
      <c r="V168" s="9">
        <v>0</v>
      </c>
      <c r="W168" s="9">
        <v>42218028.68</v>
      </c>
      <c r="X168" s="9">
        <v>2805899.52</v>
      </c>
      <c r="Y168" s="9">
        <v>0</v>
      </c>
      <c r="Z168" s="9">
        <v>39412129.16</v>
      </c>
      <c r="AA168" s="9">
        <v>3046763</v>
      </c>
      <c r="AB168" s="9">
        <v>50000</v>
      </c>
      <c r="AC168" s="9">
        <v>2996763</v>
      </c>
      <c r="AD168" s="9">
        <v>0</v>
      </c>
      <c r="AE168" s="9">
        <v>0</v>
      </c>
      <c r="AF168" s="9">
        <v>0</v>
      </c>
      <c r="AG168" s="9">
        <v>3095668.5</v>
      </c>
      <c r="AH168" s="9">
        <v>0</v>
      </c>
      <c r="AI168" s="9">
        <v>0</v>
      </c>
      <c r="AJ168" s="9">
        <v>0</v>
      </c>
      <c r="AK168" s="9">
        <v>3095668.5</v>
      </c>
      <c r="AL168" s="9">
        <v>42507797.66</v>
      </c>
      <c r="AM168" s="9">
        <v>0</v>
      </c>
      <c r="AN168" s="9">
        <v>0</v>
      </c>
      <c r="AO168" s="9">
        <v>42507797.66</v>
      </c>
      <c r="AP168" s="9">
        <v>42507797.66</v>
      </c>
      <c r="AQ168" s="9">
        <v>1000</v>
      </c>
      <c r="AR168" s="9">
        <v>4265000</v>
      </c>
      <c r="AS168" s="9">
        <v>4265000</v>
      </c>
      <c r="AT168" s="9">
        <v>9653</v>
      </c>
      <c r="AU168" s="9">
        <v>41170045</v>
      </c>
      <c r="AV168" s="9">
        <v>36905045</v>
      </c>
      <c r="AW168" s="9">
        <v>1337752.6599999964</v>
      </c>
      <c r="AX168" s="9">
        <v>410268</v>
      </c>
      <c r="AY168" s="9">
        <v>1749791374</v>
      </c>
      <c r="AZ168" s="9">
        <v>1930000</v>
      </c>
      <c r="BA168" s="9">
        <v>8231450000</v>
      </c>
      <c r="BB168" s="9">
        <v>0.00051813</v>
      </c>
      <c r="BC168" s="9">
        <v>6481658626</v>
      </c>
      <c r="BD168" s="9">
        <v>3358341.78</v>
      </c>
      <c r="BE168" s="9">
        <v>948135</v>
      </c>
      <c r="BF168" s="9">
        <v>4043795775</v>
      </c>
      <c r="BG168" s="9">
        <v>0.00912634</v>
      </c>
      <c r="BH168" s="9">
        <v>2294004401</v>
      </c>
      <c r="BI168" s="9">
        <v>20935864.13</v>
      </c>
      <c r="BJ168" s="9">
        <v>564032</v>
      </c>
      <c r="BK168" s="9">
        <v>2405596480</v>
      </c>
      <c r="BL168" s="9">
        <v>0.0005561</v>
      </c>
      <c r="BM168" s="9">
        <v>655805106</v>
      </c>
      <c r="BN168" s="9">
        <v>364693.22</v>
      </c>
      <c r="BO168" s="9">
        <v>24658899</v>
      </c>
      <c r="BP168" s="9">
        <v>0</v>
      </c>
      <c r="BQ168" s="9">
        <v>0</v>
      </c>
      <c r="BR168" s="9">
        <v>-356667</v>
      </c>
      <c r="BS168" s="9">
        <v>-83</v>
      </c>
      <c r="BT168" s="9">
        <v>0</v>
      </c>
      <c r="BU168" s="9">
        <v>24302149</v>
      </c>
      <c r="BV168" s="9">
        <v>163350</v>
      </c>
      <c r="BW168" s="9">
        <v>0</v>
      </c>
      <c r="BX168" s="9">
        <v>-2363</v>
      </c>
      <c r="BY168" s="9">
        <v>0</v>
      </c>
      <c r="BZ168" s="9">
        <v>160987</v>
      </c>
      <c r="CA168" s="9">
        <v>2</v>
      </c>
      <c r="CB168" s="9">
        <v>24463138</v>
      </c>
      <c r="CC168" s="9">
        <v>0</v>
      </c>
      <c r="CD168" s="9">
        <v>24463138</v>
      </c>
      <c r="CE168" s="9">
        <v>4265</v>
      </c>
      <c r="CF168" s="9">
        <v>0</v>
      </c>
      <c r="CG168" s="9">
        <v>4265</v>
      </c>
      <c r="CH168" s="9">
        <v>39412129.16</v>
      </c>
      <c r="CI168" s="9">
        <v>3095668.5</v>
      </c>
      <c r="CJ168" s="9">
        <v>0</v>
      </c>
      <c r="CK168" s="9">
        <v>42507797.66</v>
      </c>
      <c r="CL168" s="9">
        <v>9966.66</v>
      </c>
      <c r="CM168" s="9"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5781.69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27580277.17</v>
      </c>
      <c r="DB168" s="9">
        <v>0</v>
      </c>
      <c r="DC168" s="9">
        <v>0</v>
      </c>
      <c r="DD168" s="9">
        <v>0</v>
      </c>
      <c r="DE168" s="9">
        <v>0</v>
      </c>
      <c r="DF168" s="9">
        <v>27580277.17</v>
      </c>
      <c r="DG168" s="9">
        <v>24822249.453</v>
      </c>
      <c r="DH168" s="9">
        <v>0</v>
      </c>
      <c r="DI168" s="9">
        <v>24822249.453</v>
      </c>
      <c r="DJ168" s="9">
        <v>163350</v>
      </c>
      <c r="DK168" s="9">
        <v>163350</v>
      </c>
      <c r="DL168" s="9">
        <v>0</v>
      </c>
      <c r="DM168" s="9">
        <v>-2363</v>
      </c>
      <c r="DN168" s="9">
        <v>0</v>
      </c>
      <c r="DO168" s="9">
        <v>160987</v>
      </c>
    </row>
    <row r="169" spans="1:119" ht="15">
      <c r="A169" s="9">
        <v>2793</v>
      </c>
      <c r="B169" s="9" t="s">
        <v>323</v>
      </c>
      <c r="C169" s="9">
        <v>22546</v>
      </c>
      <c r="D169" s="9">
        <v>22432</v>
      </c>
      <c r="E169" s="9">
        <v>44978</v>
      </c>
      <c r="F169" s="9">
        <v>22489</v>
      </c>
      <c r="G169" s="9">
        <v>513</v>
      </c>
      <c r="H169" s="9">
        <v>3</v>
      </c>
      <c r="I169" s="9">
        <v>23005</v>
      </c>
      <c r="J169" s="9">
        <v>253125959</v>
      </c>
      <c r="K169" s="9">
        <v>79900301</v>
      </c>
      <c r="L169" s="9">
        <v>147403705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25821953</v>
      </c>
      <c r="S169" s="9">
        <v>253125959</v>
      </c>
      <c r="T169" s="9">
        <v>1456918</v>
      </c>
      <c r="U169" s="9">
        <v>0</v>
      </c>
      <c r="V169" s="9">
        <v>0</v>
      </c>
      <c r="W169" s="9">
        <v>251669041</v>
      </c>
      <c r="X169" s="9">
        <v>25821953</v>
      </c>
      <c r="Y169" s="9">
        <v>0</v>
      </c>
      <c r="Z169" s="9">
        <v>225847088</v>
      </c>
      <c r="AA169" s="9">
        <v>15375495.22</v>
      </c>
      <c r="AB169" s="9">
        <v>1456918</v>
      </c>
      <c r="AC169" s="9">
        <v>13520355</v>
      </c>
      <c r="AD169" s="9">
        <v>0</v>
      </c>
      <c r="AE169" s="9">
        <v>0</v>
      </c>
      <c r="AF169" s="9">
        <v>398222.22</v>
      </c>
      <c r="AG169" s="9">
        <v>16277895.95</v>
      </c>
      <c r="AH169" s="9">
        <v>0</v>
      </c>
      <c r="AI169" s="9">
        <v>0</v>
      </c>
      <c r="AJ169" s="9">
        <v>0</v>
      </c>
      <c r="AK169" s="9">
        <v>15879673.73</v>
      </c>
      <c r="AL169" s="9">
        <v>241726761.73</v>
      </c>
      <c r="AM169" s="9">
        <v>0</v>
      </c>
      <c r="AN169" s="9">
        <v>0</v>
      </c>
      <c r="AO169" s="9">
        <v>241726761.73</v>
      </c>
      <c r="AP169" s="9">
        <v>241726761.73</v>
      </c>
      <c r="AQ169" s="9">
        <v>1000</v>
      </c>
      <c r="AR169" s="9">
        <v>23005000</v>
      </c>
      <c r="AS169" s="9">
        <v>23005000</v>
      </c>
      <c r="AT169" s="9">
        <v>9653</v>
      </c>
      <c r="AU169" s="9">
        <v>222067265</v>
      </c>
      <c r="AV169" s="9">
        <v>199062265</v>
      </c>
      <c r="AW169" s="9">
        <v>19659496.72999999</v>
      </c>
      <c r="AX169" s="9">
        <v>390038</v>
      </c>
      <c r="AY169" s="9">
        <v>8972820057</v>
      </c>
      <c r="AZ169" s="9">
        <v>1930000</v>
      </c>
      <c r="BA169" s="9">
        <v>44399650000</v>
      </c>
      <c r="BB169" s="9">
        <v>0.00051813</v>
      </c>
      <c r="BC169" s="9">
        <v>35426829943</v>
      </c>
      <c r="BD169" s="9">
        <v>18355703.4</v>
      </c>
      <c r="BE169" s="9">
        <v>948135</v>
      </c>
      <c r="BF169" s="9">
        <v>21811845675</v>
      </c>
      <c r="BG169" s="9">
        <v>0.00912634</v>
      </c>
      <c r="BH169" s="9">
        <v>12839025618</v>
      </c>
      <c r="BI169" s="9">
        <v>117173313.06</v>
      </c>
      <c r="BJ169" s="9">
        <v>564032</v>
      </c>
      <c r="BK169" s="9">
        <v>12975556160</v>
      </c>
      <c r="BL169" s="9">
        <v>0.00151512</v>
      </c>
      <c r="BM169" s="9">
        <v>4002736103</v>
      </c>
      <c r="BN169" s="9">
        <v>6064625.52</v>
      </c>
      <c r="BO169" s="9">
        <v>141593642</v>
      </c>
      <c r="BP169" s="9">
        <v>0</v>
      </c>
      <c r="BQ169" s="9">
        <v>0</v>
      </c>
      <c r="BR169" s="9">
        <v>-2048015</v>
      </c>
      <c r="BS169" s="9">
        <v>-452</v>
      </c>
      <c r="BT169" s="9">
        <v>0</v>
      </c>
      <c r="BU169" s="9">
        <v>139545175</v>
      </c>
      <c r="BV169" s="9"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6</v>
      </c>
      <c r="CB169" s="9">
        <v>139545181</v>
      </c>
      <c r="CC169" s="9">
        <v>0</v>
      </c>
      <c r="CD169" s="9">
        <v>139545181</v>
      </c>
      <c r="CE169" s="9">
        <v>23005</v>
      </c>
      <c r="CF169" s="9">
        <v>0</v>
      </c>
      <c r="CG169" s="9">
        <v>23005</v>
      </c>
      <c r="CH169" s="9">
        <v>225847088</v>
      </c>
      <c r="CI169" s="9">
        <v>15879673.73</v>
      </c>
      <c r="CJ169" s="9">
        <v>0</v>
      </c>
      <c r="CK169" s="9">
        <v>241726761.73</v>
      </c>
      <c r="CL169" s="9">
        <v>10507.57</v>
      </c>
      <c r="CM169" s="9"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6154.91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149183825.93</v>
      </c>
      <c r="DB169" s="9">
        <v>0</v>
      </c>
      <c r="DC169" s="9">
        <v>0</v>
      </c>
      <c r="DD169" s="9">
        <v>0</v>
      </c>
      <c r="DE169" s="9">
        <v>0</v>
      </c>
      <c r="DF169" s="9">
        <v>149183825.93</v>
      </c>
      <c r="DG169" s="9">
        <v>134265443.337</v>
      </c>
      <c r="DH169" s="9">
        <v>0</v>
      </c>
      <c r="DI169" s="9">
        <v>141593641.98</v>
      </c>
      <c r="DJ169" s="9">
        <v>0</v>
      </c>
      <c r="DK169" s="9">
        <v>0</v>
      </c>
      <c r="DL169" s="9">
        <v>0</v>
      </c>
      <c r="DM169" s="9">
        <v>0</v>
      </c>
      <c r="DN169" s="9">
        <v>0</v>
      </c>
      <c r="DO169" s="9">
        <v>0</v>
      </c>
    </row>
    <row r="170" spans="1:119" ht="15">
      <c r="A170" s="9">
        <v>1376</v>
      </c>
      <c r="B170" s="9" t="s">
        <v>324</v>
      </c>
      <c r="C170" s="9">
        <v>4133</v>
      </c>
      <c r="D170" s="9">
        <v>4139</v>
      </c>
      <c r="E170" s="9">
        <v>8272</v>
      </c>
      <c r="F170" s="9">
        <v>4136</v>
      </c>
      <c r="G170" s="9">
        <v>215</v>
      </c>
      <c r="H170" s="9">
        <v>1</v>
      </c>
      <c r="I170" s="9">
        <v>4352</v>
      </c>
      <c r="J170" s="9">
        <v>47471559</v>
      </c>
      <c r="K170" s="9">
        <v>30544375</v>
      </c>
      <c r="L170" s="9">
        <v>12138854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4788330</v>
      </c>
      <c r="S170" s="9">
        <v>47719228.26</v>
      </c>
      <c r="T170" s="9">
        <v>0</v>
      </c>
      <c r="U170" s="9">
        <v>0</v>
      </c>
      <c r="V170" s="9">
        <v>848</v>
      </c>
      <c r="W170" s="9">
        <v>47718380.26</v>
      </c>
      <c r="X170" s="9">
        <v>4788330</v>
      </c>
      <c r="Y170" s="9">
        <v>0</v>
      </c>
      <c r="Z170" s="9">
        <v>42930050.26</v>
      </c>
      <c r="AA170" s="9">
        <v>10869039.97</v>
      </c>
      <c r="AB170" s="9">
        <v>0</v>
      </c>
      <c r="AC170" s="9">
        <v>2586635.97</v>
      </c>
      <c r="AD170" s="9">
        <v>0</v>
      </c>
      <c r="AE170" s="9">
        <v>8278404</v>
      </c>
      <c r="AF170" s="9">
        <v>4000</v>
      </c>
      <c r="AG170" s="9">
        <v>10938346.22</v>
      </c>
      <c r="AH170" s="9">
        <v>108269.98</v>
      </c>
      <c r="AI170" s="9">
        <v>8278404</v>
      </c>
      <c r="AJ170" s="9">
        <v>0</v>
      </c>
      <c r="AK170" s="9">
        <v>2764212.2</v>
      </c>
      <c r="AL170" s="9">
        <v>45694262.46</v>
      </c>
      <c r="AM170" s="9">
        <v>0</v>
      </c>
      <c r="AN170" s="9">
        <v>0</v>
      </c>
      <c r="AO170" s="9">
        <v>45694262.46</v>
      </c>
      <c r="AP170" s="9">
        <v>45694262.46</v>
      </c>
      <c r="AQ170" s="9">
        <v>1000</v>
      </c>
      <c r="AR170" s="9">
        <v>4352000</v>
      </c>
      <c r="AS170" s="9">
        <v>4352000</v>
      </c>
      <c r="AT170" s="9">
        <v>9653</v>
      </c>
      <c r="AU170" s="9">
        <v>42009856</v>
      </c>
      <c r="AV170" s="9">
        <v>37657856</v>
      </c>
      <c r="AW170" s="9">
        <v>3684406.460000001</v>
      </c>
      <c r="AX170" s="9">
        <v>802733</v>
      </c>
      <c r="AY170" s="9">
        <v>3493492017</v>
      </c>
      <c r="AZ170" s="9">
        <v>1930000</v>
      </c>
      <c r="BA170" s="9">
        <v>8399360000</v>
      </c>
      <c r="BB170" s="9">
        <v>0.00051813</v>
      </c>
      <c r="BC170" s="9">
        <v>4905867983</v>
      </c>
      <c r="BD170" s="9">
        <v>2541877.38</v>
      </c>
      <c r="BE170" s="9">
        <v>948135</v>
      </c>
      <c r="BF170" s="9">
        <v>4126283520</v>
      </c>
      <c r="BG170" s="9">
        <v>0.00912634</v>
      </c>
      <c r="BH170" s="9">
        <v>632791503</v>
      </c>
      <c r="BI170" s="9">
        <v>5775070.41</v>
      </c>
      <c r="BJ170" s="9">
        <v>564032</v>
      </c>
      <c r="BK170" s="9">
        <v>2454667264</v>
      </c>
      <c r="BL170" s="9">
        <v>0.00150098</v>
      </c>
      <c r="BM170" s="9">
        <v>-1038824753</v>
      </c>
      <c r="BN170" s="9">
        <v>-1559255.18</v>
      </c>
      <c r="BO170" s="9">
        <v>6757693</v>
      </c>
      <c r="BP170" s="9">
        <v>0</v>
      </c>
      <c r="BQ170" s="9">
        <v>0</v>
      </c>
      <c r="BR170" s="9">
        <v>-97743</v>
      </c>
      <c r="BS170" s="9">
        <v>26062</v>
      </c>
      <c r="BT170" s="9">
        <v>0</v>
      </c>
      <c r="BU170" s="9">
        <v>6686012</v>
      </c>
      <c r="BV170" s="9">
        <v>4334402</v>
      </c>
      <c r="BW170" s="9">
        <v>0</v>
      </c>
      <c r="BX170" s="9">
        <v>-62693</v>
      </c>
      <c r="BY170" s="9">
        <v>0</v>
      </c>
      <c r="BZ170" s="9">
        <v>4271709</v>
      </c>
      <c r="CA170" s="9">
        <v>-321</v>
      </c>
      <c r="CB170" s="9">
        <v>10957400</v>
      </c>
      <c r="CC170" s="9">
        <v>-19</v>
      </c>
      <c r="CD170" s="9">
        <v>10957381</v>
      </c>
      <c r="CE170" s="9">
        <v>4352</v>
      </c>
      <c r="CF170" s="9">
        <v>0</v>
      </c>
      <c r="CG170" s="9">
        <v>4352</v>
      </c>
      <c r="CH170" s="9">
        <v>42930050.26</v>
      </c>
      <c r="CI170" s="9">
        <v>2764212.2</v>
      </c>
      <c r="CJ170" s="9">
        <v>0</v>
      </c>
      <c r="CK170" s="9">
        <v>45694262.46</v>
      </c>
      <c r="CL170" s="9">
        <v>10499.6</v>
      </c>
      <c r="CM170" s="9"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1552.78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12324550.38</v>
      </c>
      <c r="DB170" s="9">
        <v>0</v>
      </c>
      <c r="DC170" s="9">
        <v>0</v>
      </c>
      <c r="DD170" s="9">
        <v>0</v>
      </c>
      <c r="DE170" s="9">
        <v>1</v>
      </c>
      <c r="DF170" s="9">
        <v>12324549.38</v>
      </c>
      <c r="DG170" s="9">
        <v>11092094.442000002</v>
      </c>
      <c r="DH170" s="9">
        <v>0</v>
      </c>
      <c r="DI170" s="9">
        <v>11092094.442000002</v>
      </c>
      <c r="DJ170" s="9">
        <v>4334402</v>
      </c>
      <c r="DK170" s="9">
        <v>4334402</v>
      </c>
      <c r="DL170" s="9">
        <v>0</v>
      </c>
      <c r="DM170" s="9">
        <v>-62693</v>
      </c>
      <c r="DN170" s="9">
        <v>0</v>
      </c>
      <c r="DO170" s="9">
        <v>4271709</v>
      </c>
    </row>
    <row r="171" spans="1:119" ht="15">
      <c r="A171" s="9">
        <v>2800</v>
      </c>
      <c r="B171" s="9" t="s">
        <v>325</v>
      </c>
      <c r="C171" s="9">
        <v>1968</v>
      </c>
      <c r="D171" s="9">
        <v>1956</v>
      </c>
      <c r="E171" s="9">
        <v>3924</v>
      </c>
      <c r="F171" s="9">
        <v>1962</v>
      </c>
      <c r="G171" s="9">
        <v>43</v>
      </c>
      <c r="H171" s="9">
        <v>2</v>
      </c>
      <c r="I171" s="9">
        <v>2007</v>
      </c>
      <c r="J171" s="9">
        <v>21086495</v>
      </c>
      <c r="K171" s="9">
        <v>9812052</v>
      </c>
      <c r="L171" s="9">
        <v>9833709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1440734</v>
      </c>
      <c r="S171" s="9">
        <v>21086495</v>
      </c>
      <c r="T171" s="9">
        <v>0</v>
      </c>
      <c r="U171" s="9">
        <v>0</v>
      </c>
      <c r="V171" s="9">
        <v>1500</v>
      </c>
      <c r="W171" s="9">
        <v>21084995</v>
      </c>
      <c r="X171" s="9">
        <v>1440734</v>
      </c>
      <c r="Y171" s="9">
        <v>0</v>
      </c>
      <c r="Z171" s="9">
        <v>19644261</v>
      </c>
      <c r="AA171" s="9">
        <v>1201125</v>
      </c>
      <c r="AB171" s="9">
        <v>0</v>
      </c>
      <c r="AC171" s="9">
        <v>1199625</v>
      </c>
      <c r="AD171" s="9">
        <v>0</v>
      </c>
      <c r="AE171" s="9">
        <v>0</v>
      </c>
      <c r="AF171" s="9">
        <v>1500</v>
      </c>
      <c r="AG171" s="9">
        <v>1214625</v>
      </c>
      <c r="AH171" s="9">
        <v>0</v>
      </c>
      <c r="AI171" s="9">
        <v>0</v>
      </c>
      <c r="AJ171" s="9">
        <v>0</v>
      </c>
      <c r="AK171" s="9">
        <v>1213125</v>
      </c>
      <c r="AL171" s="9">
        <v>20857386</v>
      </c>
      <c r="AM171" s="9">
        <v>0</v>
      </c>
      <c r="AN171" s="9">
        <v>0</v>
      </c>
      <c r="AO171" s="9">
        <v>20857386</v>
      </c>
      <c r="AP171" s="9">
        <v>20857386</v>
      </c>
      <c r="AQ171" s="9">
        <v>1000</v>
      </c>
      <c r="AR171" s="9">
        <v>2007000</v>
      </c>
      <c r="AS171" s="9">
        <v>2007000</v>
      </c>
      <c r="AT171" s="9">
        <v>9653</v>
      </c>
      <c r="AU171" s="9">
        <v>19373571</v>
      </c>
      <c r="AV171" s="9">
        <v>17366571</v>
      </c>
      <c r="AW171" s="9">
        <v>1483815</v>
      </c>
      <c r="AX171" s="9">
        <v>612399</v>
      </c>
      <c r="AY171" s="9">
        <v>1229085552</v>
      </c>
      <c r="AZ171" s="9">
        <v>1930000</v>
      </c>
      <c r="BA171" s="9">
        <v>3873510000</v>
      </c>
      <c r="BB171" s="9">
        <v>0.00051813</v>
      </c>
      <c r="BC171" s="9">
        <v>2644424448</v>
      </c>
      <c r="BD171" s="9">
        <v>1370155.64</v>
      </c>
      <c r="BE171" s="9">
        <v>948135</v>
      </c>
      <c r="BF171" s="9">
        <v>1902906945</v>
      </c>
      <c r="BG171" s="9">
        <v>0.00912634</v>
      </c>
      <c r="BH171" s="9">
        <v>673821393</v>
      </c>
      <c r="BI171" s="9">
        <v>6149523.13</v>
      </c>
      <c r="BJ171" s="9">
        <v>564032</v>
      </c>
      <c r="BK171" s="9">
        <v>1132012224</v>
      </c>
      <c r="BL171" s="9">
        <v>0.00131078</v>
      </c>
      <c r="BM171" s="9">
        <v>-97073328</v>
      </c>
      <c r="BN171" s="9">
        <v>-127241.78</v>
      </c>
      <c r="BO171" s="9">
        <v>7392437</v>
      </c>
      <c r="BP171" s="9">
        <v>0</v>
      </c>
      <c r="BQ171" s="9">
        <v>0</v>
      </c>
      <c r="BR171" s="9">
        <v>-106924</v>
      </c>
      <c r="BS171" s="9">
        <v>-60</v>
      </c>
      <c r="BT171" s="9">
        <v>0</v>
      </c>
      <c r="BU171" s="9">
        <v>7285453</v>
      </c>
      <c r="BV171" s="9">
        <v>1574600</v>
      </c>
      <c r="BW171" s="9">
        <v>0</v>
      </c>
      <c r="BX171" s="9">
        <v>-22775</v>
      </c>
      <c r="BY171" s="9">
        <v>0</v>
      </c>
      <c r="BZ171" s="9">
        <v>1551825</v>
      </c>
      <c r="CA171" s="9">
        <v>1</v>
      </c>
      <c r="CB171" s="9">
        <v>8837279</v>
      </c>
      <c r="CC171" s="9">
        <v>0</v>
      </c>
      <c r="CD171" s="9">
        <v>8837279</v>
      </c>
      <c r="CE171" s="9">
        <v>2007</v>
      </c>
      <c r="CF171" s="9">
        <v>0</v>
      </c>
      <c r="CG171" s="9">
        <v>2007</v>
      </c>
      <c r="CH171" s="9">
        <v>19644261</v>
      </c>
      <c r="CI171" s="9">
        <v>1213125</v>
      </c>
      <c r="CJ171" s="9">
        <v>0</v>
      </c>
      <c r="CK171" s="9">
        <v>20857386</v>
      </c>
      <c r="CL171" s="9">
        <v>10392.32</v>
      </c>
      <c r="CM171" s="9"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3683.33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9963375.75</v>
      </c>
      <c r="DB171" s="9">
        <v>0</v>
      </c>
      <c r="DC171" s="9">
        <v>0</v>
      </c>
      <c r="DD171" s="9">
        <v>0</v>
      </c>
      <c r="DE171" s="9">
        <v>1</v>
      </c>
      <c r="DF171" s="9">
        <v>9963374.75</v>
      </c>
      <c r="DG171" s="9">
        <v>8967037.275</v>
      </c>
      <c r="DH171" s="9">
        <v>0</v>
      </c>
      <c r="DI171" s="9">
        <v>8967037.275</v>
      </c>
      <c r="DJ171" s="9">
        <v>1574600</v>
      </c>
      <c r="DK171" s="9">
        <v>1574600</v>
      </c>
      <c r="DL171" s="9">
        <v>0</v>
      </c>
      <c r="DM171" s="9">
        <v>-22775</v>
      </c>
      <c r="DN171" s="9">
        <v>0</v>
      </c>
      <c r="DO171" s="9">
        <v>1551825</v>
      </c>
    </row>
    <row r="172" spans="1:119" ht="15">
      <c r="A172" s="9">
        <v>2814</v>
      </c>
      <c r="B172" s="9" t="s">
        <v>326</v>
      </c>
      <c r="C172" s="9">
        <v>990</v>
      </c>
      <c r="D172" s="9">
        <v>994</v>
      </c>
      <c r="E172" s="9">
        <v>1984</v>
      </c>
      <c r="F172" s="9">
        <v>992</v>
      </c>
      <c r="G172" s="9">
        <v>5</v>
      </c>
      <c r="H172" s="9">
        <v>0</v>
      </c>
      <c r="I172" s="9">
        <v>997</v>
      </c>
      <c r="J172" s="9">
        <v>10388085</v>
      </c>
      <c r="K172" s="9">
        <v>3549927</v>
      </c>
      <c r="L172" s="9">
        <v>6033913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804245</v>
      </c>
      <c r="S172" s="9">
        <v>10554349</v>
      </c>
      <c r="T172" s="9">
        <v>0</v>
      </c>
      <c r="U172" s="9">
        <v>0</v>
      </c>
      <c r="V172" s="9">
        <v>750</v>
      </c>
      <c r="W172" s="9">
        <v>10553599</v>
      </c>
      <c r="X172" s="9">
        <v>804245</v>
      </c>
      <c r="Y172" s="9">
        <v>0</v>
      </c>
      <c r="Z172" s="9">
        <v>9749354</v>
      </c>
      <c r="AA172" s="9">
        <v>6857199</v>
      </c>
      <c r="AB172" s="9">
        <v>0</v>
      </c>
      <c r="AC172" s="9">
        <v>1141949</v>
      </c>
      <c r="AD172" s="9">
        <v>0</v>
      </c>
      <c r="AE172" s="9">
        <v>5715000</v>
      </c>
      <c r="AF172" s="9">
        <v>250</v>
      </c>
      <c r="AG172" s="9">
        <v>6920753.44</v>
      </c>
      <c r="AH172" s="9">
        <v>0</v>
      </c>
      <c r="AI172" s="9">
        <v>5715000</v>
      </c>
      <c r="AJ172" s="9">
        <v>0</v>
      </c>
      <c r="AK172" s="9">
        <v>1205503.44</v>
      </c>
      <c r="AL172" s="9">
        <v>10954857.44</v>
      </c>
      <c r="AM172" s="9">
        <v>0</v>
      </c>
      <c r="AN172" s="9">
        <v>0</v>
      </c>
      <c r="AO172" s="9">
        <v>10954857.44</v>
      </c>
      <c r="AP172" s="9">
        <v>10954857.44</v>
      </c>
      <c r="AQ172" s="9">
        <v>1000</v>
      </c>
      <c r="AR172" s="9">
        <v>997000</v>
      </c>
      <c r="AS172" s="9">
        <v>997000</v>
      </c>
      <c r="AT172" s="9">
        <v>9653</v>
      </c>
      <c r="AU172" s="9">
        <v>9624041</v>
      </c>
      <c r="AV172" s="9">
        <v>8627041</v>
      </c>
      <c r="AW172" s="9">
        <v>1330816.4399999995</v>
      </c>
      <c r="AX172" s="9">
        <v>486548</v>
      </c>
      <c r="AY172" s="9">
        <v>485088079</v>
      </c>
      <c r="AZ172" s="9">
        <v>1930000</v>
      </c>
      <c r="BA172" s="9">
        <v>1924210000</v>
      </c>
      <c r="BB172" s="9">
        <v>0.00051813</v>
      </c>
      <c r="BC172" s="9">
        <v>1439121921</v>
      </c>
      <c r="BD172" s="9">
        <v>745652.24</v>
      </c>
      <c r="BE172" s="9">
        <v>948135</v>
      </c>
      <c r="BF172" s="9">
        <v>945290595</v>
      </c>
      <c r="BG172" s="9">
        <v>0.00912634</v>
      </c>
      <c r="BH172" s="9">
        <v>460202516</v>
      </c>
      <c r="BI172" s="9">
        <v>4199964.63</v>
      </c>
      <c r="BJ172" s="9">
        <v>564032</v>
      </c>
      <c r="BK172" s="9">
        <v>562339904</v>
      </c>
      <c r="BL172" s="9">
        <v>0.00236657</v>
      </c>
      <c r="BM172" s="9">
        <v>77251825</v>
      </c>
      <c r="BN172" s="9">
        <v>182821.85</v>
      </c>
      <c r="BO172" s="9">
        <v>5128439</v>
      </c>
      <c r="BP172" s="9">
        <v>0</v>
      </c>
      <c r="BQ172" s="9">
        <v>0</v>
      </c>
      <c r="BR172" s="9">
        <v>-74178</v>
      </c>
      <c r="BS172" s="9">
        <v>-24</v>
      </c>
      <c r="BT172" s="9">
        <v>0</v>
      </c>
      <c r="BU172" s="9">
        <v>5054237</v>
      </c>
      <c r="BV172" s="9">
        <v>373763</v>
      </c>
      <c r="BW172" s="9">
        <v>0</v>
      </c>
      <c r="BX172" s="9">
        <v>-5406</v>
      </c>
      <c r="BY172" s="9">
        <v>0</v>
      </c>
      <c r="BZ172" s="9">
        <v>368357</v>
      </c>
      <c r="CA172" s="9">
        <v>1</v>
      </c>
      <c r="CB172" s="9">
        <v>5422595</v>
      </c>
      <c r="CC172" s="9">
        <v>0</v>
      </c>
      <c r="CD172" s="9">
        <v>5422595</v>
      </c>
      <c r="CE172" s="9">
        <v>997</v>
      </c>
      <c r="CF172" s="9">
        <v>0</v>
      </c>
      <c r="CG172" s="9">
        <v>997</v>
      </c>
      <c r="CH172" s="9">
        <v>9749354</v>
      </c>
      <c r="CI172" s="9">
        <v>1205503.44</v>
      </c>
      <c r="CJ172" s="9">
        <v>0</v>
      </c>
      <c r="CK172" s="9">
        <v>10954857.44</v>
      </c>
      <c r="CL172" s="9">
        <v>10987.82</v>
      </c>
      <c r="CM172" s="9"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5143.87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6113557.03</v>
      </c>
      <c r="DB172" s="9">
        <v>0</v>
      </c>
      <c r="DC172" s="9">
        <v>0</v>
      </c>
      <c r="DD172" s="9">
        <v>0</v>
      </c>
      <c r="DE172" s="9">
        <v>0</v>
      </c>
      <c r="DF172" s="9">
        <v>6113557.03</v>
      </c>
      <c r="DG172" s="9">
        <v>5502201.3270000005</v>
      </c>
      <c r="DH172" s="9">
        <v>0</v>
      </c>
      <c r="DI172" s="9">
        <v>5502201.3270000005</v>
      </c>
      <c r="DJ172" s="9">
        <v>373763</v>
      </c>
      <c r="DK172" s="9">
        <v>373763</v>
      </c>
      <c r="DL172" s="9">
        <v>0</v>
      </c>
      <c r="DM172" s="9">
        <v>-5406</v>
      </c>
      <c r="DN172" s="9">
        <v>0</v>
      </c>
      <c r="DO172" s="9">
        <v>368357</v>
      </c>
    </row>
    <row r="173" spans="1:119" ht="15">
      <c r="A173" s="9">
        <v>5960</v>
      </c>
      <c r="B173" s="9" t="s">
        <v>327</v>
      </c>
      <c r="C173" s="9">
        <v>404</v>
      </c>
      <c r="D173" s="9">
        <v>415</v>
      </c>
      <c r="E173" s="9">
        <v>819</v>
      </c>
      <c r="F173" s="9">
        <v>410</v>
      </c>
      <c r="G173" s="9">
        <v>20</v>
      </c>
      <c r="H173" s="9">
        <v>0</v>
      </c>
      <c r="I173" s="9">
        <v>430</v>
      </c>
      <c r="J173" s="9">
        <v>5155074</v>
      </c>
      <c r="K173" s="9">
        <v>1378453</v>
      </c>
      <c r="L173" s="9">
        <v>2826535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950086</v>
      </c>
      <c r="S173" s="9">
        <v>5210309.47</v>
      </c>
      <c r="T173" s="9">
        <v>0</v>
      </c>
      <c r="U173" s="9">
        <v>0</v>
      </c>
      <c r="V173" s="9">
        <v>2200</v>
      </c>
      <c r="W173" s="9">
        <v>5208109.47</v>
      </c>
      <c r="X173" s="9">
        <v>950086</v>
      </c>
      <c r="Y173" s="9">
        <v>0</v>
      </c>
      <c r="Z173" s="9">
        <v>4258023.47</v>
      </c>
      <c r="AA173" s="9">
        <v>755896</v>
      </c>
      <c r="AB173" s="9">
        <v>0</v>
      </c>
      <c r="AC173" s="9">
        <v>475896</v>
      </c>
      <c r="AD173" s="9">
        <v>0</v>
      </c>
      <c r="AE173" s="9">
        <v>280000</v>
      </c>
      <c r="AF173" s="9">
        <v>0</v>
      </c>
      <c r="AG173" s="9">
        <v>755896</v>
      </c>
      <c r="AH173" s="9">
        <v>0</v>
      </c>
      <c r="AI173" s="9">
        <v>280000</v>
      </c>
      <c r="AJ173" s="9">
        <v>0</v>
      </c>
      <c r="AK173" s="9">
        <v>475896</v>
      </c>
      <c r="AL173" s="9">
        <v>4733919.47</v>
      </c>
      <c r="AM173" s="9">
        <v>0</v>
      </c>
      <c r="AN173" s="9">
        <v>0</v>
      </c>
      <c r="AO173" s="9">
        <v>4733919.47</v>
      </c>
      <c r="AP173" s="9">
        <v>4733919.47</v>
      </c>
      <c r="AQ173" s="9">
        <v>1000</v>
      </c>
      <c r="AR173" s="9">
        <v>430000</v>
      </c>
      <c r="AS173" s="9">
        <v>430000</v>
      </c>
      <c r="AT173" s="9">
        <v>9653</v>
      </c>
      <c r="AU173" s="9">
        <v>4150790</v>
      </c>
      <c r="AV173" s="9">
        <v>3720790</v>
      </c>
      <c r="AW173" s="9">
        <v>583129.4699999997</v>
      </c>
      <c r="AX173" s="9">
        <v>448306</v>
      </c>
      <c r="AY173" s="9">
        <v>192771684</v>
      </c>
      <c r="AZ173" s="9">
        <v>1930000</v>
      </c>
      <c r="BA173" s="9">
        <v>829900000</v>
      </c>
      <c r="BB173" s="9">
        <v>0.00051813</v>
      </c>
      <c r="BC173" s="9">
        <v>637128316</v>
      </c>
      <c r="BD173" s="9">
        <v>330115.29</v>
      </c>
      <c r="BE173" s="9">
        <v>948135</v>
      </c>
      <c r="BF173" s="9">
        <v>407698050</v>
      </c>
      <c r="BG173" s="9">
        <v>0.00912634</v>
      </c>
      <c r="BH173" s="9">
        <v>214926366</v>
      </c>
      <c r="BI173" s="9">
        <v>1961491.09</v>
      </c>
      <c r="BJ173" s="9">
        <v>564032</v>
      </c>
      <c r="BK173" s="9">
        <v>242533760</v>
      </c>
      <c r="BL173" s="9">
        <v>0.00240432</v>
      </c>
      <c r="BM173" s="9">
        <v>49762076</v>
      </c>
      <c r="BN173" s="9">
        <v>119643.95</v>
      </c>
      <c r="BO173" s="9">
        <v>2411250</v>
      </c>
      <c r="BP173" s="9">
        <v>0</v>
      </c>
      <c r="BQ173" s="9">
        <v>0</v>
      </c>
      <c r="BR173" s="9">
        <v>-34876</v>
      </c>
      <c r="BS173" s="9">
        <v>-9</v>
      </c>
      <c r="BT173" s="9">
        <v>0</v>
      </c>
      <c r="BU173" s="9">
        <v>2376365</v>
      </c>
      <c r="BV173" s="9">
        <v>121469</v>
      </c>
      <c r="BW173" s="9">
        <v>0</v>
      </c>
      <c r="BX173" s="9">
        <v>-1757</v>
      </c>
      <c r="BY173" s="9">
        <v>0</v>
      </c>
      <c r="BZ173" s="9">
        <v>119712</v>
      </c>
      <c r="CA173" s="9">
        <v>0</v>
      </c>
      <c r="CB173" s="9">
        <v>2496077</v>
      </c>
      <c r="CC173" s="9">
        <v>0</v>
      </c>
      <c r="CD173" s="9">
        <v>2496077</v>
      </c>
      <c r="CE173" s="9">
        <v>430</v>
      </c>
      <c r="CF173" s="9">
        <v>0</v>
      </c>
      <c r="CG173" s="9">
        <v>430</v>
      </c>
      <c r="CH173" s="9">
        <v>4258023.47</v>
      </c>
      <c r="CI173" s="9">
        <v>475896</v>
      </c>
      <c r="CJ173" s="9">
        <v>0</v>
      </c>
      <c r="CK173" s="9">
        <v>4733919.47</v>
      </c>
      <c r="CL173" s="9">
        <v>11009.12</v>
      </c>
      <c r="CM173" s="9"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5607.56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2814132.14</v>
      </c>
      <c r="DB173" s="9">
        <v>0</v>
      </c>
      <c r="DC173" s="9">
        <v>0</v>
      </c>
      <c r="DD173" s="9">
        <v>0</v>
      </c>
      <c r="DE173" s="9">
        <v>0</v>
      </c>
      <c r="DF173" s="9">
        <v>2814132.14</v>
      </c>
      <c r="DG173" s="9">
        <v>2532718.926</v>
      </c>
      <c r="DH173" s="9">
        <v>0</v>
      </c>
      <c r="DI173" s="9">
        <v>2532718.926</v>
      </c>
      <c r="DJ173" s="9">
        <v>121469</v>
      </c>
      <c r="DK173" s="9">
        <v>121469</v>
      </c>
      <c r="DL173" s="9">
        <v>0</v>
      </c>
      <c r="DM173" s="9">
        <v>-1757</v>
      </c>
      <c r="DN173" s="9">
        <v>0</v>
      </c>
      <c r="DO173" s="9">
        <v>119712</v>
      </c>
    </row>
    <row r="174" spans="1:119" ht="15">
      <c r="A174" s="9">
        <v>2828</v>
      </c>
      <c r="B174" s="9" t="s">
        <v>328</v>
      </c>
      <c r="C174" s="9">
        <v>1375</v>
      </c>
      <c r="D174" s="9">
        <v>1374</v>
      </c>
      <c r="E174" s="9">
        <v>2749</v>
      </c>
      <c r="F174" s="9">
        <v>1375</v>
      </c>
      <c r="G174" s="9">
        <v>50</v>
      </c>
      <c r="H174" s="9">
        <v>0</v>
      </c>
      <c r="I174" s="9">
        <v>1425</v>
      </c>
      <c r="J174" s="9">
        <v>15057010</v>
      </c>
      <c r="K174" s="9">
        <v>4792984</v>
      </c>
      <c r="L174" s="9">
        <v>8828188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1435838</v>
      </c>
      <c r="S174" s="9">
        <v>15491910</v>
      </c>
      <c r="T174" s="9">
        <v>0</v>
      </c>
      <c r="U174" s="9">
        <v>0</v>
      </c>
      <c r="V174" s="9">
        <v>1000</v>
      </c>
      <c r="W174" s="9">
        <v>15490910</v>
      </c>
      <c r="X174" s="9">
        <v>1435838</v>
      </c>
      <c r="Y174" s="9">
        <v>0</v>
      </c>
      <c r="Z174" s="9">
        <v>14055072</v>
      </c>
      <c r="AA174" s="9">
        <v>1211260</v>
      </c>
      <c r="AB174" s="9">
        <v>0</v>
      </c>
      <c r="AC174" s="9">
        <v>1210760</v>
      </c>
      <c r="AD174" s="9">
        <v>0</v>
      </c>
      <c r="AE174" s="9">
        <v>0</v>
      </c>
      <c r="AF174" s="9">
        <v>500</v>
      </c>
      <c r="AG174" s="9">
        <v>1226030</v>
      </c>
      <c r="AH174" s="9">
        <v>0</v>
      </c>
      <c r="AI174" s="9">
        <v>0</v>
      </c>
      <c r="AJ174" s="9">
        <v>0</v>
      </c>
      <c r="AK174" s="9">
        <v>1225530</v>
      </c>
      <c r="AL174" s="9">
        <v>15280602</v>
      </c>
      <c r="AM174" s="9">
        <v>0</v>
      </c>
      <c r="AN174" s="9">
        <v>0</v>
      </c>
      <c r="AO174" s="9">
        <v>15280602</v>
      </c>
      <c r="AP174" s="9">
        <v>15280602</v>
      </c>
      <c r="AQ174" s="9">
        <v>1000</v>
      </c>
      <c r="AR174" s="9">
        <v>1425000</v>
      </c>
      <c r="AS174" s="9">
        <v>1425000</v>
      </c>
      <c r="AT174" s="9">
        <v>9653</v>
      </c>
      <c r="AU174" s="9">
        <v>13755525</v>
      </c>
      <c r="AV174" s="9">
        <v>12330525</v>
      </c>
      <c r="AW174" s="9">
        <v>1525077</v>
      </c>
      <c r="AX174" s="9">
        <v>440639</v>
      </c>
      <c r="AY174" s="9">
        <v>627910185</v>
      </c>
      <c r="AZ174" s="9">
        <v>1930000</v>
      </c>
      <c r="BA174" s="9">
        <v>2750250000</v>
      </c>
      <c r="BB174" s="9">
        <v>0.00051813</v>
      </c>
      <c r="BC174" s="9">
        <v>2122339815</v>
      </c>
      <c r="BD174" s="9">
        <v>1099647.93</v>
      </c>
      <c r="BE174" s="9">
        <v>948135</v>
      </c>
      <c r="BF174" s="9">
        <v>1351092375</v>
      </c>
      <c r="BG174" s="9">
        <v>0.00912634</v>
      </c>
      <c r="BH174" s="9">
        <v>723182190</v>
      </c>
      <c r="BI174" s="9">
        <v>6600006.55</v>
      </c>
      <c r="BJ174" s="9">
        <v>564032</v>
      </c>
      <c r="BK174" s="9">
        <v>803745600</v>
      </c>
      <c r="BL174" s="9">
        <v>0.00189746</v>
      </c>
      <c r="BM174" s="9">
        <v>175835415</v>
      </c>
      <c r="BN174" s="9">
        <v>333640.67</v>
      </c>
      <c r="BO174" s="9">
        <v>8033295</v>
      </c>
      <c r="BP174" s="9">
        <v>0</v>
      </c>
      <c r="BQ174" s="9">
        <v>0</v>
      </c>
      <c r="BR174" s="9">
        <v>-116194</v>
      </c>
      <c r="BS174" s="9">
        <v>-30</v>
      </c>
      <c r="BT174" s="9">
        <v>0</v>
      </c>
      <c r="BU174" s="9">
        <v>7917071</v>
      </c>
      <c r="BV174" s="9">
        <v>16962</v>
      </c>
      <c r="BW174" s="9">
        <v>0</v>
      </c>
      <c r="BX174" s="9">
        <v>-245</v>
      </c>
      <c r="BY174" s="9">
        <v>0</v>
      </c>
      <c r="BZ174" s="9">
        <v>16717</v>
      </c>
      <c r="CA174" s="9">
        <v>1</v>
      </c>
      <c r="CB174" s="9">
        <v>7933789</v>
      </c>
      <c r="CC174" s="9">
        <v>0</v>
      </c>
      <c r="CD174" s="9">
        <v>7933789</v>
      </c>
      <c r="CE174" s="9">
        <v>1425</v>
      </c>
      <c r="CF174" s="9">
        <v>0</v>
      </c>
      <c r="CG174" s="9">
        <v>1425</v>
      </c>
      <c r="CH174" s="9">
        <v>14055072</v>
      </c>
      <c r="CI174" s="9">
        <v>1225530</v>
      </c>
      <c r="CJ174" s="9">
        <v>0</v>
      </c>
      <c r="CK174" s="9">
        <v>15280602</v>
      </c>
      <c r="CL174" s="9">
        <v>10723.23</v>
      </c>
      <c r="CM174" s="9"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5637.4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8944729.98</v>
      </c>
      <c r="DB174" s="9">
        <v>0</v>
      </c>
      <c r="DC174" s="9">
        <v>0</v>
      </c>
      <c r="DD174" s="9">
        <v>0</v>
      </c>
      <c r="DE174" s="9">
        <v>0</v>
      </c>
      <c r="DF174" s="9">
        <v>8944729.98</v>
      </c>
      <c r="DG174" s="9">
        <v>8050256.982000001</v>
      </c>
      <c r="DH174" s="9">
        <v>0</v>
      </c>
      <c r="DI174" s="9">
        <v>8050256.982000001</v>
      </c>
      <c r="DJ174" s="9">
        <v>16962</v>
      </c>
      <c r="DK174" s="9">
        <v>16962</v>
      </c>
      <c r="DL174" s="9">
        <v>0</v>
      </c>
      <c r="DM174" s="9">
        <v>-245</v>
      </c>
      <c r="DN174" s="9">
        <v>0</v>
      </c>
      <c r="DO174" s="9">
        <v>16717</v>
      </c>
    </row>
    <row r="175" spans="1:119" ht="15">
      <c r="A175" s="9">
        <v>2835</v>
      </c>
      <c r="B175" s="9" t="s">
        <v>329</v>
      </c>
      <c r="C175" s="9">
        <v>4235</v>
      </c>
      <c r="D175" s="9">
        <v>4259</v>
      </c>
      <c r="E175" s="9">
        <v>8494</v>
      </c>
      <c r="F175" s="9">
        <v>4247</v>
      </c>
      <c r="G175" s="9">
        <v>104</v>
      </c>
      <c r="H175" s="9">
        <v>0</v>
      </c>
      <c r="I175" s="9">
        <v>4351</v>
      </c>
      <c r="J175" s="9">
        <v>43175444</v>
      </c>
      <c r="K175" s="9">
        <v>12451890</v>
      </c>
      <c r="L175" s="9">
        <v>28027500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2696054</v>
      </c>
      <c r="S175" s="9">
        <v>43175444</v>
      </c>
      <c r="T175" s="9">
        <v>0</v>
      </c>
      <c r="U175" s="9">
        <v>0</v>
      </c>
      <c r="V175" s="9">
        <v>5000</v>
      </c>
      <c r="W175" s="9">
        <v>43170444</v>
      </c>
      <c r="X175" s="9">
        <v>2696054</v>
      </c>
      <c r="Y175" s="9">
        <v>0</v>
      </c>
      <c r="Z175" s="9">
        <v>40474390</v>
      </c>
      <c r="AA175" s="9">
        <v>4131058</v>
      </c>
      <c r="AB175" s="9">
        <v>0</v>
      </c>
      <c r="AC175" s="9">
        <v>4128558</v>
      </c>
      <c r="AD175" s="9">
        <v>0</v>
      </c>
      <c r="AE175" s="9">
        <v>0</v>
      </c>
      <c r="AF175" s="9">
        <v>2500</v>
      </c>
      <c r="AG175" s="9">
        <v>4288273</v>
      </c>
      <c r="AH175" s="9">
        <v>341720.18</v>
      </c>
      <c r="AI175" s="9">
        <v>0</v>
      </c>
      <c r="AJ175" s="9">
        <v>0</v>
      </c>
      <c r="AK175" s="9">
        <v>4627493.18</v>
      </c>
      <c r="AL175" s="9">
        <v>45101883.18</v>
      </c>
      <c r="AM175" s="9">
        <v>0</v>
      </c>
      <c r="AN175" s="9">
        <v>0</v>
      </c>
      <c r="AO175" s="9">
        <v>45101883.18</v>
      </c>
      <c r="AP175" s="9">
        <v>45101883.18</v>
      </c>
      <c r="AQ175" s="9">
        <v>1000</v>
      </c>
      <c r="AR175" s="9">
        <v>4351000</v>
      </c>
      <c r="AS175" s="9">
        <v>4351000</v>
      </c>
      <c r="AT175" s="9">
        <v>9653</v>
      </c>
      <c r="AU175" s="9">
        <v>42000203</v>
      </c>
      <c r="AV175" s="9">
        <v>37649203</v>
      </c>
      <c r="AW175" s="9">
        <v>3101680.1799999997</v>
      </c>
      <c r="AX175" s="9">
        <v>392450</v>
      </c>
      <c r="AY175" s="9">
        <v>1707549850</v>
      </c>
      <c r="AZ175" s="9">
        <v>1930000</v>
      </c>
      <c r="BA175" s="9">
        <v>8397430000</v>
      </c>
      <c r="BB175" s="9">
        <v>0.00051813</v>
      </c>
      <c r="BC175" s="9">
        <v>6689880150</v>
      </c>
      <c r="BD175" s="9">
        <v>3466227.6</v>
      </c>
      <c r="BE175" s="9">
        <v>948135</v>
      </c>
      <c r="BF175" s="9">
        <v>4125335385</v>
      </c>
      <c r="BG175" s="9">
        <v>0.00912634</v>
      </c>
      <c r="BH175" s="9">
        <v>2417785535</v>
      </c>
      <c r="BI175" s="9">
        <v>22065532.84</v>
      </c>
      <c r="BJ175" s="9">
        <v>564032</v>
      </c>
      <c r="BK175" s="9">
        <v>2454103232</v>
      </c>
      <c r="BL175" s="9">
        <v>0.00126388</v>
      </c>
      <c r="BM175" s="9">
        <v>746553382</v>
      </c>
      <c r="BN175" s="9">
        <v>943553.89</v>
      </c>
      <c r="BO175" s="9">
        <v>26475314</v>
      </c>
      <c r="BP175" s="9">
        <v>0</v>
      </c>
      <c r="BQ175" s="9">
        <v>0</v>
      </c>
      <c r="BR175" s="9">
        <v>-382940</v>
      </c>
      <c r="BS175" s="9">
        <v>-81</v>
      </c>
      <c r="BT175" s="9">
        <v>0</v>
      </c>
      <c r="BU175" s="9">
        <v>26092293</v>
      </c>
      <c r="BV175" s="9"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1</v>
      </c>
      <c r="CB175" s="9">
        <v>26092294</v>
      </c>
      <c r="CC175" s="9">
        <v>0</v>
      </c>
      <c r="CD175" s="9">
        <v>26092294</v>
      </c>
      <c r="CE175" s="9">
        <v>4351</v>
      </c>
      <c r="CF175" s="9">
        <v>0</v>
      </c>
      <c r="CG175" s="9">
        <v>4351</v>
      </c>
      <c r="CH175" s="9">
        <v>40474390</v>
      </c>
      <c r="CI175" s="9">
        <v>4627493.18</v>
      </c>
      <c r="CJ175" s="9">
        <v>0</v>
      </c>
      <c r="CK175" s="9">
        <v>45101883.18</v>
      </c>
      <c r="CL175" s="9">
        <v>10365.87</v>
      </c>
      <c r="CM175" s="9"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6084.88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28397625.49</v>
      </c>
      <c r="DB175" s="9">
        <v>0</v>
      </c>
      <c r="DC175" s="9">
        <v>0</v>
      </c>
      <c r="DD175" s="9">
        <v>0</v>
      </c>
      <c r="DE175" s="9">
        <v>0</v>
      </c>
      <c r="DF175" s="9">
        <v>28397625.49</v>
      </c>
      <c r="DG175" s="9">
        <v>25557862.941</v>
      </c>
      <c r="DH175" s="9">
        <v>0</v>
      </c>
      <c r="DI175" s="9">
        <v>26475314.330000002</v>
      </c>
      <c r="DJ175" s="9">
        <v>0</v>
      </c>
      <c r="DK175" s="9">
        <v>0</v>
      </c>
      <c r="DL175" s="9">
        <v>0</v>
      </c>
      <c r="DM175" s="9">
        <v>0</v>
      </c>
      <c r="DN175" s="9">
        <v>0</v>
      </c>
      <c r="DO175" s="9">
        <v>0</v>
      </c>
    </row>
    <row r="176" spans="1:119" ht="15">
      <c r="A176" s="9">
        <v>2842</v>
      </c>
      <c r="B176" s="9" t="s">
        <v>330</v>
      </c>
      <c r="C176" s="9">
        <v>529</v>
      </c>
      <c r="D176" s="9">
        <v>524</v>
      </c>
      <c r="E176" s="9">
        <v>1053</v>
      </c>
      <c r="F176" s="9">
        <v>527</v>
      </c>
      <c r="G176" s="9">
        <v>0</v>
      </c>
      <c r="H176" s="9">
        <v>0</v>
      </c>
      <c r="I176" s="9">
        <v>527</v>
      </c>
      <c r="J176" s="9">
        <v>6369442</v>
      </c>
      <c r="K176" s="9">
        <v>4822723</v>
      </c>
      <c r="L176" s="9">
        <v>591446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955273</v>
      </c>
      <c r="S176" s="9">
        <v>6586442</v>
      </c>
      <c r="T176" s="9">
        <v>0</v>
      </c>
      <c r="U176" s="9">
        <v>0</v>
      </c>
      <c r="V176" s="9">
        <v>0</v>
      </c>
      <c r="W176" s="9">
        <v>6586442</v>
      </c>
      <c r="X176" s="9">
        <v>955273</v>
      </c>
      <c r="Y176" s="9">
        <v>0</v>
      </c>
      <c r="Z176" s="9">
        <v>5631169</v>
      </c>
      <c r="AA176" s="9">
        <v>990373</v>
      </c>
      <c r="AB176" s="9">
        <v>0</v>
      </c>
      <c r="AC176" s="9">
        <v>989773</v>
      </c>
      <c r="AD176" s="9">
        <v>0</v>
      </c>
      <c r="AE176" s="9">
        <v>0</v>
      </c>
      <c r="AF176" s="9">
        <v>600</v>
      </c>
      <c r="AG176" s="9">
        <v>1000668</v>
      </c>
      <c r="AH176" s="9">
        <v>0</v>
      </c>
      <c r="AI176" s="9">
        <v>0</v>
      </c>
      <c r="AJ176" s="9">
        <v>0</v>
      </c>
      <c r="AK176" s="9">
        <v>1000068</v>
      </c>
      <c r="AL176" s="9">
        <v>6631237</v>
      </c>
      <c r="AM176" s="9">
        <v>0</v>
      </c>
      <c r="AN176" s="9">
        <v>0</v>
      </c>
      <c r="AO176" s="9">
        <v>6631237</v>
      </c>
      <c r="AP176" s="9">
        <v>6631237</v>
      </c>
      <c r="AQ176" s="9">
        <v>1000</v>
      </c>
      <c r="AR176" s="9">
        <v>527000</v>
      </c>
      <c r="AS176" s="9">
        <v>527000</v>
      </c>
      <c r="AT176" s="9">
        <v>9653</v>
      </c>
      <c r="AU176" s="9">
        <v>5087131</v>
      </c>
      <c r="AV176" s="9">
        <v>4560131</v>
      </c>
      <c r="AW176" s="9">
        <v>1544106</v>
      </c>
      <c r="AX176" s="9">
        <v>1020620</v>
      </c>
      <c r="AY176" s="9">
        <v>537866848</v>
      </c>
      <c r="AZ176" s="9">
        <v>1930000</v>
      </c>
      <c r="BA176" s="9">
        <v>1017110000</v>
      </c>
      <c r="BB176" s="9">
        <v>0.00051813</v>
      </c>
      <c r="BC176" s="9">
        <v>479243152</v>
      </c>
      <c r="BD176" s="9">
        <v>248310.25</v>
      </c>
      <c r="BE176" s="9">
        <v>948135</v>
      </c>
      <c r="BF176" s="9">
        <v>499667145</v>
      </c>
      <c r="BG176" s="9">
        <v>0.00912634</v>
      </c>
      <c r="BH176" s="9">
        <v>-38199703</v>
      </c>
      <c r="BI176" s="9">
        <v>-348623.48</v>
      </c>
      <c r="BJ176" s="9">
        <v>564032</v>
      </c>
      <c r="BK176" s="9">
        <v>297244864</v>
      </c>
      <c r="BL176" s="9">
        <v>0.00519473</v>
      </c>
      <c r="BM176" s="9">
        <v>-240621984</v>
      </c>
      <c r="BN176" s="9">
        <v>-1249966.24</v>
      </c>
      <c r="BO176" s="9">
        <v>248310</v>
      </c>
      <c r="BP176" s="9">
        <v>0</v>
      </c>
      <c r="BQ176" s="9">
        <v>0</v>
      </c>
      <c r="BR176" s="9">
        <v>-3592</v>
      </c>
      <c r="BS176" s="9">
        <v>0</v>
      </c>
      <c r="BT176" s="9">
        <v>0</v>
      </c>
      <c r="BU176" s="9">
        <v>244718</v>
      </c>
      <c r="BV176" s="9">
        <v>291028</v>
      </c>
      <c r="BW176" s="9">
        <v>0</v>
      </c>
      <c r="BX176" s="9">
        <v>-4209</v>
      </c>
      <c r="BY176" s="9">
        <v>0</v>
      </c>
      <c r="BZ176" s="9">
        <v>286819</v>
      </c>
      <c r="CA176" s="9">
        <v>0</v>
      </c>
      <c r="CB176" s="9">
        <v>531537</v>
      </c>
      <c r="CC176" s="9">
        <v>0</v>
      </c>
      <c r="CD176" s="9">
        <v>531537</v>
      </c>
      <c r="CE176" s="9">
        <v>527</v>
      </c>
      <c r="CF176" s="9">
        <v>0</v>
      </c>
      <c r="CG176" s="9">
        <v>527</v>
      </c>
      <c r="CH176" s="9">
        <v>5631169</v>
      </c>
      <c r="CI176" s="9">
        <v>1000068</v>
      </c>
      <c r="CJ176" s="9">
        <v>0</v>
      </c>
      <c r="CK176" s="9">
        <v>6631237</v>
      </c>
      <c r="CL176" s="9">
        <v>12582.99</v>
      </c>
      <c r="CM176" s="9"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471.18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227124.84</v>
      </c>
      <c r="DB176" s="9">
        <v>372140.43</v>
      </c>
      <c r="DC176" s="9">
        <v>0</v>
      </c>
      <c r="DD176" s="9">
        <v>0</v>
      </c>
      <c r="DE176" s="9">
        <v>0</v>
      </c>
      <c r="DF176" s="9">
        <v>599265.27</v>
      </c>
      <c r="DG176" s="9">
        <v>539338.743</v>
      </c>
      <c r="DH176" s="9">
        <v>0</v>
      </c>
      <c r="DI176" s="9">
        <v>539338.743</v>
      </c>
      <c r="DJ176" s="9">
        <v>291028</v>
      </c>
      <c r="DK176" s="9">
        <v>291028</v>
      </c>
      <c r="DL176" s="9">
        <v>0</v>
      </c>
      <c r="DM176" s="9">
        <v>-4209</v>
      </c>
      <c r="DN176" s="9">
        <v>0</v>
      </c>
      <c r="DO176" s="9">
        <v>286819</v>
      </c>
    </row>
    <row r="177" spans="1:119" ht="15">
      <c r="A177" s="9">
        <v>1848</v>
      </c>
      <c r="B177" s="9" t="s">
        <v>331</v>
      </c>
      <c r="C177" s="9">
        <v>471</v>
      </c>
      <c r="D177" s="9">
        <v>475</v>
      </c>
      <c r="E177" s="9">
        <v>946</v>
      </c>
      <c r="F177" s="9">
        <v>473</v>
      </c>
      <c r="G177" s="9">
        <v>13</v>
      </c>
      <c r="H177" s="9">
        <v>0</v>
      </c>
      <c r="I177" s="9">
        <v>486</v>
      </c>
      <c r="J177" s="9">
        <v>9580760</v>
      </c>
      <c r="K177" s="9">
        <v>5224378</v>
      </c>
      <c r="L177" s="9">
        <v>261710</v>
      </c>
      <c r="M177" s="9">
        <v>635600</v>
      </c>
      <c r="N177" s="9">
        <v>0</v>
      </c>
      <c r="O177" s="9">
        <v>0</v>
      </c>
      <c r="P177" s="9">
        <v>0</v>
      </c>
      <c r="Q177" s="9">
        <v>0</v>
      </c>
      <c r="R177" s="9">
        <v>3459072</v>
      </c>
      <c r="S177" s="9">
        <v>9580760</v>
      </c>
      <c r="T177" s="9">
        <v>0</v>
      </c>
      <c r="U177" s="9">
        <v>0</v>
      </c>
      <c r="V177" s="9">
        <v>0</v>
      </c>
      <c r="W177" s="9">
        <v>9580760</v>
      </c>
      <c r="X177" s="9">
        <v>3459072</v>
      </c>
      <c r="Y177" s="9">
        <v>0</v>
      </c>
      <c r="Z177" s="9">
        <v>6121688</v>
      </c>
      <c r="AA177" s="9">
        <v>573400</v>
      </c>
      <c r="AB177" s="9">
        <v>0</v>
      </c>
      <c r="AC177" s="9">
        <v>568400</v>
      </c>
      <c r="AD177" s="9">
        <v>0</v>
      </c>
      <c r="AE177" s="9">
        <v>0</v>
      </c>
      <c r="AF177" s="9">
        <v>5000</v>
      </c>
      <c r="AG177" s="9">
        <v>568400</v>
      </c>
      <c r="AH177" s="9">
        <v>0</v>
      </c>
      <c r="AI177" s="9">
        <v>0</v>
      </c>
      <c r="AJ177" s="9">
        <v>0</v>
      </c>
      <c r="AK177" s="9">
        <v>563400</v>
      </c>
      <c r="AL177" s="9">
        <v>6685088</v>
      </c>
      <c r="AM177" s="9">
        <v>0</v>
      </c>
      <c r="AN177" s="9">
        <v>635600</v>
      </c>
      <c r="AO177" s="9">
        <v>6049488</v>
      </c>
      <c r="AP177" s="9">
        <v>6049488</v>
      </c>
      <c r="AQ177" s="9">
        <v>1000</v>
      </c>
      <c r="AR177" s="9">
        <v>486000</v>
      </c>
      <c r="AS177" s="9">
        <v>486000</v>
      </c>
      <c r="AT177" s="9">
        <v>9653</v>
      </c>
      <c r="AU177" s="9">
        <v>4691358</v>
      </c>
      <c r="AV177" s="9">
        <v>4205358</v>
      </c>
      <c r="AW177" s="9">
        <v>1358130</v>
      </c>
      <c r="AX177" s="9">
        <v>2032617</v>
      </c>
      <c r="AY177" s="9">
        <v>987852000</v>
      </c>
      <c r="AZ177" s="9">
        <v>2895000</v>
      </c>
      <c r="BA177" s="9">
        <v>1406970000</v>
      </c>
      <c r="BB177" s="9">
        <v>0.00034542</v>
      </c>
      <c r="BC177" s="9">
        <v>419118000</v>
      </c>
      <c r="BD177" s="9">
        <v>144771.74</v>
      </c>
      <c r="BE177" s="9">
        <v>1422202</v>
      </c>
      <c r="BF177" s="9">
        <v>691190172</v>
      </c>
      <c r="BG177" s="9">
        <v>0.00608423</v>
      </c>
      <c r="BH177" s="9">
        <v>-296661828</v>
      </c>
      <c r="BI177" s="9">
        <v>-1804958.79</v>
      </c>
      <c r="BJ177" s="9">
        <v>846048</v>
      </c>
      <c r="BK177" s="9">
        <v>411179328</v>
      </c>
      <c r="BL177" s="9">
        <v>0.00330301</v>
      </c>
      <c r="BM177" s="9">
        <v>-576672672</v>
      </c>
      <c r="BN177" s="9">
        <v>-1904755.6</v>
      </c>
      <c r="BO177" s="9">
        <v>144772</v>
      </c>
      <c r="BP177" s="9">
        <v>0</v>
      </c>
      <c r="BQ177" s="9">
        <v>0</v>
      </c>
      <c r="BR177" s="9">
        <v>-2094</v>
      </c>
      <c r="BS177" s="9">
        <v>0</v>
      </c>
      <c r="BT177" s="9">
        <v>0</v>
      </c>
      <c r="BU177" s="9">
        <v>142678</v>
      </c>
      <c r="BV177" s="9">
        <v>46686</v>
      </c>
      <c r="BW177" s="9">
        <v>0</v>
      </c>
      <c r="BX177" s="9">
        <v>-675</v>
      </c>
      <c r="BY177" s="9">
        <v>0</v>
      </c>
      <c r="BZ177" s="9">
        <v>46011</v>
      </c>
      <c r="CA177" s="9">
        <v>0</v>
      </c>
      <c r="CB177" s="9">
        <v>188689</v>
      </c>
      <c r="CC177" s="9">
        <v>0</v>
      </c>
      <c r="CD177" s="9">
        <v>188689</v>
      </c>
      <c r="CE177" s="9">
        <v>486</v>
      </c>
      <c r="CF177" s="9">
        <v>0</v>
      </c>
      <c r="CG177" s="9">
        <v>486</v>
      </c>
      <c r="CH177" s="9">
        <v>6121688</v>
      </c>
      <c r="CI177" s="9">
        <v>563400</v>
      </c>
      <c r="CJ177" s="9">
        <v>0</v>
      </c>
      <c r="CK177" s="9">
        <v>6685088</v>
      </c>
      <c r="CL177" s="9">
        <v>13755.33</v>
      </c>
      <c r="CM177" s="9"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297.88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134824.96</v>
      </c>
      <c r="DB177" s="9">
        <v>77905.49</v>
      </c>
      <c r="DC177" s="9">
        <v>0</v>
      </c>
      <c r="DD177" s="9">
        <v>0</v>
      </c>
      <c r="DE177" s="9">
        <v>0</v>
      </c>
      <c r="DF177" s="9">
        <v>212730.45</v>
      </c>
      <c r="DG177" s="9">
        <v>191457.40500000003</v>
      </c>
      <c r="DH177" s="9">
        <v>0</v>
      </c>
      <c r="DI177" s="9">
        <v>191457.40500000003</v>
      </c>
      <c r="DJ177" s="9">
        <v>46686</v>
      </c>
      <c r="DK177" s="9">
        <v>46686</v>
      </c>
      <c r="DL177" s="9">
        <v>0</v>
      </c>
      <c r="DM177" s="9">
        <v>-675</v>
      </c>
      <c r="DN177" s="9">
        <v>0</v>
      </c>
      <c r="DO177" s="9">
        <v>46011</v>
      </c>
    </row>
    <row r="178" spans="1:119" ht="15">
      <c r="A178" s="9">
        <v>2849</v>
      </c>
      <c r="B178" s="9" t="s">
        <v>332</v>
      </c>
      <c r="C178" s="9">
        <v>6633</v>
      </c>
      <c r="D178" s="9">
        <v>6621</v>
      </c>
      <c r="E178" s="9">
        <v>13254</v>
      </c>
      <c r="F178" s="9">
        <v>6627</v>
      </c>
      <c r="G178" s="9">
        <v>173</v>
      </c>
      <c r="H178" s="9">
        <v>0</v>
      </c>
      <c r="I178" s="9">
        <v>6800</v>
      </c>
      <c r="J178" s="9">
        <v>89539770.09</v>
      </c>
      <c r="K178" s="9">
        <v>43709500</v>
      </c>
      <c r="L178" s="9">
        <v>35880732</v>
      </c>
      <c r="M178" s="9">
        <v>0</v>
      </c>
      <c r="N178" s="9">
        <v>0</v>
      </c>
      <c r="O178" s="9">
        <v>0</v>
      </c>
      <c r="P178" s="9">
        <v>0</v>
      </c>
      <c r="Q178" s="9">
        <v>6000</v>
      </c>
      <c r="R178" s="9">
        <v>9943538.09</v>
      </c>
      <c r="S178" s="9">
        <v>89539770.09</v>
      </c>
      <c r="T178" s="9">
        <v>0</v>
      </c>
      <c r="U178" s="9">
        <v>0</v>
      </c>
      <c r="V178" s="9">
        <v>51000</v>
      </c>
      <c r="W178" s="9">
        <v>89488770.09</v>
      </c>
      <c r="X178" s="9">
        <v>9943538.09</v>
      </c>
      <c r="Y178" s="9">
        <v>0</v>
      </c>
      <c r="Z178" s="9">
        <v>79545232</v>
      </c>
      <c r="AA178" s="9">
        <v>851410.62</v>
      </c>
      <c r="AB178" s="9">
        <v>0</v>
      </c>
      <c r="AC178" s="9">
        <v>776880</v>
      </c>
      <c r="AD178" s="9">
        <v>0</v>
      </c>
      <c r="AE178" s="9">
        <v>0</v>
      </c>
      <c r="AF178" s="9">
        <v>74530.62</v>
      </c>
      <c r="AG178" s="9">
        <v>835088</v>
      </c>
      <c r="AH178" s="9">
        <v>901296.19</v>
      </c>
      <c r="AI178" s="9">
        <v>0</v>
      </c>
      <c r="AJ178" s="9">
        <v>0</v>
      </c>
      <c r="AK178" s="9">
        <v>1661853.57</v>
      </c>
      <c r="AL178" s="9">
        <v>81207085.57</v>
      </c>
      <c r="AM178" s="9">
        <v>0</v>
      </c>
      <c r="AN178" s="9">
        <v>0</v>
      </c>
      <c r="AO178" s="9">
        <v>81207085.57</v>
      </c>
      <c r="AP178" s="9">
        <v>81207085.57</v>
      </c>
      <c r="AQ178" s="9">
        <v>1000</v>
      </c>
      <c r="AR178" s="9">
        <v>6800000</v>
      </c>
      <c r="AS178" s="9">
        <v>6800000</v>
      </c>
      <c r="AT178" s="9">
        <v>9653</v>
      </c>
      <c r="AU178" s="9">
        <v>65640400</v>
      </c>
      <c r="AV178" s="9">
        <v>58840400</v>
      </c>
      <c r="AW178" s="9">
        <v>15566685.569999993</v>
      </c>
      <c r="AX178" s="9">
        <v>559024</v>
      </c>
      <c r="AY178" s="9">
        <v>3801361958</v>
      </c>
      <c r="AZ178" s="9">
        <v>1930000</v>
      </c>
      <c r="BA178" s="9">
        <v>13124000000</v>
      </c>
      <c r="BB178" s="9">
        <v>0.00051813</v>
      </c>
      <c r="BC178" s="9">
        <v>9322638042</v>
      </c>
      <c r="BD178" s="9">
        <v>4830338.45</v>
      </c>
      <c r="BE178" s="9">
        <v>948135</v>
      </c>
      <c r="BF178" s="9">
        <v>6447318000</v>
      </c>
      <c r="BG178" s="9">
        <v>0.00912634</v>
      </c>
      <c r="BH178" s="9">
        <v>2645956042</v>
      </c>
      <c r="BI178" s="9">
        <v>24147894.46</v>
      </c>
      <c r="BJ178" s="9">
        <v>564032</v>
      </c>
      <c r="BK178" s="9">
        <v>3835417600</v>
      </c>
      <c r="BL178" s="9">
        <v>0.00405867</v>
      </c>
      <c r="BM178" s="9">
        <v>34055642</v>
      </c>
      <c r="BN178" s="9">
        <v>138220.61</v>
      </c>
      <c r="BO178" s="9">
        <v>29116454</v>
      </c>
      <c r="BP178" s="9">
        <v>0</v>
      </c>
      <c r="BQ178" s="9">
        <v>0</v>
      </c>
      <c r="BR178" s="9">
        <v>-421141</v>
      </c>
      <c r="BS178" s="9">
        <v>-187</v>
      </c>
      <c r="BT178" s="9">
        <v>0</v>
      </c>
      <c r="BU178" s="9">
        <v>28695126</v>
      </c>
      <c r="BV178" s="9">
        <v>3513743</v>
      </c>
      <c r="BW178" s="9">
        <v>0</v>
      </c>
      <c r="BX178" s="9">
        <v>-50823</v>
      </c>
      <c r="BY178" s="9">
        <v>0</v>
      </c>
      <c r="BZ178" s="9">
        <v>3462920</v>
      </c>
      <c r="CA178" s="9">
        <v>3</v>
      </c>
      <c r="CB178" s="9">
        <v>32158049</v>
      </c>
      <c r="CC178" s="9">
        <v>0</v>
      </c>
      <c r="CD178" s="9">
        <v>32158049</v>
      </c>
      <c r="CE178" s="9">
        <v>6800</v>
      </c>
      <c r="CF178" s="9">
        <v>0</v>
      </c>
      <c r="CG178" s="9">
        <v>6800</v>
      </c>
      <c r="CH178" s="9">
        <v>79545232</v>
      </c>
      <c r="CI178" s="9">
        <v>1661853.57</v>
      </c>
      <c r="CJ178" s="9">
        <v>0</v>
      </c>
      <c r="CK178" s="9">
        <v>81207085.57</v>
      </c>
      <c r="CL178" s="9">
        <v>11942.22</v>
      </c>
      <c r="CM178" s="9"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4281.83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36255774.2</v>
      </c>
      <c r="DB178" s="9">
        <v>0</v>
      </c>
      <c r="DC178" s="9">
        <v>0</v>
      </c>
      <c r="DD178" s="9">
        <v>0</v>
      </c>
      <c r="DE178" s="9">
        <v>0</v>
      </c>
      <c r="DF178" s="9">
        <v>36255774.2</v>
      </c>
      <c r="DG178" s="9">
        <v>32630196.780000005</v>
      </c>
      <c r="DH178" s="9">
        <v>0</v>
      </c>
      <c r="DI178" s="9">
        <v>32630196.780000005</v>
      </c>
      <c r="DJ178" s="9">
        <v>3513743</v>
      </c>
      <c r="DK178" s="9">
        <v>3513743</v>
      </c>
      <c r="DL178" s="9">
        <v>0</v>
      </c>
      <c r="DM178" s="9">
        <v>-50823</v>
      </c>
      <c r="DN178" s="9">
        <v>0</v>
      </c>
      <c r="DO178" s="9">
        <v>3462920</v>
      </c>
    </row>
    <row r="179" spans="1:119" ht="15">
      <c r="A179" s="9">
        <v>2856</v>
      </c>
      <c r="B179" s="9" t="s">
        <v>687</v>
      </c>
      <c r="C179" s="9">
        <v>855</v>
      </c>
      <c r="D179" s="9">
        <v>847</v>
      </c>
      <c r="E179" s="9">
        <v>1702</v>
      </c>
      <c r="F179" s="9">
        <v>851</v>
      </c>
      <c r="G179" s="9">
        <v>57</v>
      </c>
      <c r="H179" s="9">
        <v>0</v>
      </c>
      <c r="I179" s="9">
        <v>908</v>
      </c>
      <c r="J179" s="9">
        <v>12368196.6</v>
      </c>
      <c r="K179" s="9">
        <v>2499762</v>
      </c>
      <c r="L179" s="9">
        <v>7836554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2031880.6</v>
      </c>
      <c r="S179" s="9">
        <v>12368196.6</v>
      </c>
      <c r="T179" s="9">
        <v>0</v>
      </c>
      <c r="U179" s="9">
        <v>0</v>
      </c>
      <c r="V179" s="9">
        <v>2500</v>
      </c>
      <c r="W179" s="9">
        <v>12365696.6</v>
      </c>
      <c r="X179" s="9">
        <v>2031880.6</v>
      </c>
      <c r="Y179" s="9">
        <v>0</v>
      </c>
      <c r="Z179" s="9">
        <v>10333816</v>
      </c>
      <c r="AA179" s="9">
        <v>1315478</v>
      </c>
      <c r="AB179" s="9">
        <v>0</v>
      </c>
      <c r="AC179" s="9">
        <v>1223753</v>
      </c>
      <c r="AD179" s="9">
        <v>0</v>
      </c>
      <c r="AE179" s="9">
        <v>91725</v>
      </c>
      <c r="AF179" s="9">
        <v>0</v>
      </c>
      <c r="AG179" s="9">
        <v>1316568.5</v>
      </c>
      <c r="AH179" s="9">
        <v>0</v>
      </c>
      <c r="AI179" s="9">
        <v>91725</v>
      </c>
      <c r="AJ179" s="9">
        <v>0</v>
      </c>
      <c r="AK179" s="9">
        <v>1224843.5</v>
      </c>
      <c r="AL179" s="9">
        <v>11558659.5</v>
      </c>
      <c r="AM179" s="9">
        <v>0</v>
      </c>
      <c r="AN179" s="9">
        <v>0</v>
      </c>
      <c r="AO179" s="9">
        <v>11558659.5</v>
      </c>
      <c r="AP179" s="9">
        <v>11558659.5</v>
      </c>
      <c r="AQ179" s="9">
        <v>1000</v>
      </c>
      <c r="AR179" s="9">
        <v>908000</v>
      </c>
      <c r="AS179" s="9">
        <v>908000</v>
      </c>
      <c r="AT179" s="9">
        <v>9653</v>
      </c>
      <c r="AU179" s="9">
        <v>8764924</v>
      </c>
      <c r="AV179" s="9">
        <v>7856924</v>
      </c>
      <c r="AW179" s="9">
        <v>2793735.5</v>
      </c>
      <c r="AX179" s="9">
        <v>289592</v>
      </c>
      <c r="AY179" s="9">
        <v>262949868</v>
      </c>
      <c r="AZ179" s="9">
        <v>1930000</v>
      </c>
      <c r="BA179" s="9">
        <v>1752440000</v>
      </c>
      <c r="BB179" s="9">
        <v>0.00051813</v>
      </c>
      <c r="BC179" s="9">
        <v>1489490132</v>
      </c>
      <c r="BD179" s="9">
        <v>771749.52</v>
      </c>
      <c r="BE179" s="9">
        <v>948135</v>
      </c>
      <c r="BF179" s="9">
        <v>860906580</v>
      </c>
      <c r="BG179" s="9">
        <v>0.00912634</v>
      </c>
      <c r="BH179" s="9">
        <v>597956712</v>
      </c>
      <c r="BI179" s="9">
        <v>5457156.26</v>
      </c>
      <c r="BJ179" s="9">
        <v>564032</v>
      </c>
      <c r="BK179" s="9">
        <v>512141056</v>
      </c>
      <c r="BL179" s="9">
        <v>0.00545501</v>
      </c>
      <c r="BM179" s="9">
        <v>249191188</v>
      </c>
      <c r="BN179" s="9">
        <v>1359340.42</v>
      </c>
      <c r="BO179" s="9">
        <v>7588246</v>
      </c>
      <c r="BP179" s="9">
        <v>0</v>
      </c>
      <c r="BQ179" s="9">
        <v>0</v>
      </c>
      <c r="BR179" s="9">
        <v>-109757</v>
      </c>
      <c r="BS179" s="9">
        <v>-13</v>
      </c>
      <c r="BT179" s="9">
        <v>0</v>
      </c>
      <c r="BU179" s="9">
        <v>7478476</v>
      </c>
      <c r="BV179" s="9"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7478476</v>
      </c>
      <c r="CC179" s="9">
        <v>0</v>
      </c>
      <c r="CD179" s="9">
        <v>7478476</v>
      </c>
      <c r="CE179" s="9">
        <v>908</v>
      </c>
      <c r="CF179" s="9">
        <v>0</v>
      </c>
      <c r="CG179" s="9">
        <v>908</v>
      </c>
      <c r="CH179" s="9">
        <v>10333816</v>
      </c>
      <c r="CI179" s="9">
        <v>1224843.5</v>
      </c>
      <c r="CJ179" s="9">
        <v>0</v>
      </c>
      <c r="CK179" s="9">
        <v>11558659.5</v>
      </c>
      <c r="CL179" s="9">
        <v>12729.8</v>
      </c>
      <c r="CM179" s="9"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8357.1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7823198.98</v>
      </c>
      <c r="DB179" s="9">
        <v>0</v>
      </c>
      <c r="DC179" s="9">
        <v>0</v>
      </c>
      <c r="DD179" s="9">
        <v>0</v>
      </c>
      <c r="DE179" s="9">
        <v>0</v>
      </c>
      <c r="DF179" s="9">
        <v>7823198.98</v>
      </c>
      <c r="DG179" s="9">
        <v>7040879.082</v>
      </c>
      <c r="DH179" s="9">
        <v>0</v>
      </c>
      <c r="DI179" s="9">
        <v>7588246.199999999</v>
      </c>
      <c r="DJ179" s="9">
        <v>0</v>
      </c>
      <c r="DK179" s="9">
        <v>0</v>
      </c>
      <c r="DL179" s="9">
        <v>0</v>
      </c>
      <c r="DM179" s="9">
        <v>0</v>
      </c>
      <c r="DN179" s="9">
        <v>0</v>
      </c>
      <c r="DO179" s="9">
        <v>0</v>
      </c>
    </row>
    <row r="180" spans="1:119" ht="15">
      <c r="A180" s="9">
        <v>2863</v>
      </c>
      <c r="B180" s="9" t="s">
        <v>333</v>
      </c>
      <c r="C180" s="9">
        <v>249</v>
      </c>
      <c r="D180" s="9">
        <v>246</v>
      </c>
      <c r="E180" s="9">
        <v>495</v>
      </c>
      <c r="F180" s="9">
        <v>248</v>
      </c>
      <c r="G180" s="9">
        <v>6</v>
      </c>
      <c r="H180" s="9">
        <v>0</v>
      </c>
      <c r="I180" s="9">
        <v>254</v>
      </c>
      <c r="J180" s="9">
        <v>3755307</v>
      </c>
      <c r="K180" s="9">
        <v>1183558</v>
      </c>
      <c r="L180" s="9">
        <v>1644490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927259</v>
      </c>
      <c r="S180" s="9">
        <v>3816623.69</v>
      </c>
      <c r="T180" s="9">
        <v>17027.69</v>
      </c>
      <c r="U180" s="9">
        <v>0</v>
      </c>
      <c r="V180" s="9">
        <v>0</v>
      </c>
      <c r="W180" s="9">
        <v>3799596</v>
      </c>
      <c r="X180" s="9">
        <v>927259</v>
      </c>
      <c r="Y180" s="9">
        <v>0</v>
      </c>
      <c r="Z180" s="9">
        <v>2872337</v>
      </c>
      <c r="AA180" s="9">
        <v>178053.69</v>
      </c>
      <c r="AB180" s="9">
        <v>17027.69</v>
      </c>
      <c r="AC180" s="9">
        <v>161026</v>
      </c>
      <c r="AD180" s="9">
        <v>0</v>
      </c>
      <c r="AE180" s="9">
        <v>0</v>
      </c>
      <c r="AF180" s="9">
        <v>0</v>
      </c>
      <c r="AG180" s="9">
        <v>178053.69</v>
      </c>
      <c r="AH180" s="9">
        <v>0</v>
      </c>
      <c r="AI180" s="9">
        <v>0</v>
      </c>
      <c r="AJ180" s="9">
        <v>0</v>
      </c>
      <c r="AK180" s="9">
        <v>178053.69</v>
      </c>
      <c r="AL180" s="9">
        <v>3050390.69</v>
      </c>
      <c r="AM180" s="9">
        <v>0</v>
      </c>
      <c r="AN180" s="9">
        <v>0</v>
      </c>
      <c r="AO180" s="9">
        <v>3050390.69</v>
      </c>
      <c r="AP180" s="9">
        <v>3050390.69</v>
      </c>
      <c r="AQ180" s="9">
        <v>1000</v>
      </c>
      <c r="AR180" s="9">
        <v>254000</v>
      </c>
      <c r="AS180" s="9">
        <v>254000</v>
      </c>
      <c r="AT180" s="9">
        <v>9653</v>
      </c>
      <c r="AU180" s="9">
        <v>2451862</v>
      </c>
      <c r="AV180" s="9">
        <v>2197862</v>
      </c>
      <c r="AW180" s="9">
        <v>598528.69</v>
      </c>
      <c r="AX180" s="9">
        <v>408861</v>
      </c>
      <c r="AY180" s="9">
        <v>103850604</v>
      </c>
      <c r="AZ180" s="9">
        <v>1930000</v>
      </c>
      <c r="BA180" s="9">
        <v>490220000</v>
      </c>
      <c r="BB180" s="9">
        <v>0.00051813</v>
      </c>
      <c r="BC180" s="9">
        <v>386369396</v>
      </c>
      <c r="BD180" s="9">
        <v>200189.58</v>
      </c>
      <c r="BE180" s="9">
        <v>948135</v>
      </c>
      <c r="BF180" s="9">
        <v>240826290</v>
      </c>
      <c r="BG180" s="9">
        <v>0.00912634</v>
      </c>
      <c r="BH180" s="9">
        <v>136975686</v>
      </c>
      <c r="BI180" s="9">
        <v>1250086.68</v>
      </c>
      <c r="BJ180" s="9">
        <v>564032</v>
      </c>
      <c r="BK180" s="9">
        <v>143264128</v>
      </c>
      <c r="BL180" s="9">
        <v>0.0041778</v>
      </c>
      <c r="BM180" s="9">
        <v>39413524</v>
      </c>
      <c r="BN180" s="9">
        <v>164661.82</v>
      </c>
      <c r="BO180" s="9">
        <v>1614938</v>
      </c>
      <c r="BP180" s="9">
        <v>0</v>
      </c>
      <c r="BQ180" s="9">
        <v>0</v>
      </c>
      <c r="BR180" s="9">
        <v>-23359</v>
      </c>
      <c r="BS180" s="9">
        <v>-5</v>
      </c>
      <c r="BT180" s="9">
        <v>0</v>
      </c>
      <c r="BU180" s="9">
        <v>1591574</v>
      </c>
      <c r="BV180" s="9"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1591574</v>
      </c>
      <c r="CC180" s="9">
        <v>0</v>
      </c>
      <c r="CD180" s="9">
        <v>1591574</v>
      </c>
      <c r="CE180" s="9">
        <v>254</v>
      </c>
      <c r="CF180" s="9">
        <v>0</v>
      </c>
      <c r="CG180" s="9">
        <v>254</v>
      </c>
      <c r="CH180" s="9">
        <v>2872337</v>
      </c>
      <c r="CI180" s="9">
        <v>178053.69</v>
      </c>
      <c r="CJ180" s="9">
        <v>0</v>
      </c>
      <c r="CK180" s="9">
        <v>3050390.69</v>
      </c>
      <c r="CL180" s="9">
        <v>12009.41</v>
      </c>
      <c r="CM180" s="9"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6358.02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1637889.88</v>
      </c>
      <c r="DB180" s="9">
        <v>0</v>
      </c>
      <c r="DC180" s="9">
        <v>0</v>
      </c>
      <c r="DD180" s="9">
        <v>0</v>
      </c>
      <c r="DE180" s="9">
        <v>0</v>
      </c>
      <c r="DF180" s="9">
        <v>1637889.88</v>
      </c>
      <c r="DG180" s="9">
        <v>1474100.892</v>
      </c>
      <c r="DH180" s="9">
        <v>0</v>
      </c>
      <c r="DI180" s="9">
        <v>1614938.08</v>
      </c>
      <c r="DJ180" s="9">
        <v>0</v>
      </c>
      <c r="DK180" s="9">
        <v>0</v>
      </c>
      <c r="DL180" s="9">
        <v>0</v>
      </c>
      <c r="DM180" s="9">
        <v>0</v>
      </c>
      <c r="DN180" s="9">
        <v>0</v>
      </c>
      <c r="DO180" s="9">
        <v>0</v>
      </c>
    </row>
    <row r="181" spans="1:119" ht="15">
      <c r="A181" s="9">
        <v>3862</v>
      </c>
      <c r="B181" s="9" t="s">
        <v>334</v>
      </c>
      <c r="C181" s="9">
        <v>439</v>
      </c>
      <c r="D181" s="9">
        <v>442</v>
      </c>
      <c r="E181" s="9">
        <v>881</v>
      </c>
      <c r="F181" s="9">
        <v>441</v>
      </c>
      <c r="G181" s="9">
        <v>9</v>
      </c>
      <c r="H181" s="9">
        <v>0</v>
      </c>
      <c r="I181" s="9">
        <v>450</v>
      </c>
      <c r="J181" s="9">
        <v>6012505</v>
      </c>
      <c r="K181" s="9">
        <v>5007814</v>
      </c>
      <c r="L181" s="9">
        <v>111936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892755</v>
      </c>
      <c r="S181" s="9">
        <v>6339514</v>
      </c>
      <c r="T181" s="9">
        <v>0</v>
      </c>
      <c r="U181" s="9">
        <v>0</v>
      </c>
      <c r="V181" s="9">
        <v>0</v>
      </c>
      <c r="W181" s="9">
        <v>6339514</v>
      </c>
      <c r="X181" s="9">
        <v>892755</v>
      </c>
      <c r="Y181" s="9">
        <v>0</v>
      </c>
      <c r="Z181" s="9">
        <v>5446759</v>
      </c>
      <c r="AA181" s="9">
        <v>994254</v>
      </c>
      <c r="AB181" s="9">
        <v>0</v>
      </c>
      <c r="AC181" s="9">
        <v>987624</v>
      </c>
      <c r="AD181" s="9">
        <v>0</v>
      </c>
      <c r="AE181" s="9">
        <v>0</v>
      </c>
      <c r="AF181" s="9">
        <v>6630</v>
      </c>
      <c r="AG181" s="9">
        <v>1008969</v>
      </c>
      <c r="AH181" s="9">
        <v>0</v>
      </c>
      <c r="AI181" s="9">
        <v>0</v>
      </c>
      <c r="AJ181" s="9">
        <v>0</v>
      </c>
      <c r="AK181" s="9">
        <v>1002339</v>
      </c>
      <c r="AL181" s="9">
        <v>6449098</v>
      </c>
      <c r="AM181" s="9">
        <v>0</v>
      </c>
      <c r="AN181" s="9">
        <v>0</v>
      </c>
      <c r="AO181" s="9">
        <v>6449098</v>
      </c>
      <c r="AP181" s="9">
        <v>6449098</v>
      </c>
      <c r="AQ181" s="9">
        <v>1000</v>
      </c>
      <c r="AR181" s="9">
        <v>450000</v>
      </c>
      <c r="AS181" s="9">
        <v>450000</v>
      </c>
      <c r="AT181" s="9">
        <v>9653</v>
      </c>
      <c r="AU181" s="9">
        <v>4343850</v>
      </c>
      <c r="AV181" s="9">
        <v>3893850</v>
      </c>
      <c r="AW181" s="9">
        <v>2105248</v>
      </c>
      <c r="AX181" s="9">
        <v>2203752</v>
      </c>
      <c r="AY181" s="9">
        <v>991688377</v>
      </c>
      <c r="AZ181" s="9">
        <v>2895000</v>
      </c>
      <c r="BA181" s="9">
        <v>1302750000</v>
      </c>
      <c r="BB181" s="9">
        <v>0.00034542</v>
      </c>
      <c r="BC181" s="9">
        <v>311061623</v>
      </c>
      <c r="BD181" s="9">
        <v>107446.91</v>
      </c>
      <c r="BE181" s="9">
        <v>1422202</v>
      </c>
      <c r="BF181" s="9">
        <v>639990900</v>
      </c>
      <c r="BG181" s="9">
        <v>0.00608423</v>
      </c>
      <c r="BH181" s="9">
        <v>-351697477</v>
      </c>
      <c r="BI181" s="9">
        <v>-2139808.34</v>
      </c>
      <c r="BJ181" s="9">
        <v>846048</v>
      </c>
      <c r="BK181" s="9">
        <v>380721600</v>
      </c>
      <c r="BL181" s="9">
        <v>0.00552963</v>
      </c>
      <c r="BM181" s="9">
        <v>-610966777</v>
      </c>
      <c r="BN181" s="9">
        <v>-3378420.22</v>
      </c>
      <c r="BO181" s="9">
        <v>107447</v>
      </c>
      <c r="BP181" s="9">
        <v>0</v>
      </c>
      <c r="BQ181" s="9">
        <v>0</v>
      </c>
      <c r="BR181" s="9">
        <v>-1554</v>
      </c>
      <c r="BS181" s="9">
        <v>0</v>
      </c>
      <c r="BT181" s="9">
        <v>0</v>
      </c>
      <c r="BU181" s="9">
        <v>105893</v>
      </c>
      <c r="BV181" s="9"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105893</v>
      </c>
      <c r="CC181" s="9">
        <v>0</v>
      </c>
      <c r="CD181" s="9">
        <v>105893</v>
      </c>
      <c r="CE181" s="9">
        <v>450</v>
      </c>
      <c r="CF181" s="9">
        <v>0</v>
      </c>
      <c r="CG181" s="9">
        <v>450</v>
      </c>
      <c r="CH181" s="9">
        <v>5446759</v>
      </c>
      <c r="CI181" s="9">
        <v>1002339</v>
      </c>
      <c r="CJ181" s="9">
        <v>0</v>
      </c>
      <c r="CK181" s="9">
        <v>6449098</v>
      </c>
      <c r="CL181" s="9">
        <v>14331.33</v>
      </c>
      <c r="CM181" s="9"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238.77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107197.31</v>
      </c>
      <c r="DB181" s="9">
        <v>6217.68</v>
      </c>
      <c r="DC181" s="9">
        <v>0</v>
      </c>
      <c r="DD181" s="9">
        <v>0</v>
      </c>
      <c r="DE181" s="9">
        <v>0</v>
      </c>
      <c r="DF181" s="9">
        <v>113414.98999999999</v>
      </c>
      <c r="DG181" s="9">
        <v>102073.491</v>
      </c>
      <c r="DH181" s="9">
        <v>0</v>
      </c>
      <c r="DI181" s="9">
        <v>107446.91</v>
      </c>
      <c r="DJ181" s="9">
        <v>0</v>
      </c>
      <c r="DK181" s="9">
        <v>0</v>
      </c>
      <c r="DL181" s="9">
        <v>0</v>
      </c>
      <c r="DM181" s="9">
        <v>0</v>
      </c>
      <c r="DN181" s="9">
        <v>0</v>
      </c>
      <c r="DO181" s="9">
        <v>0</v>
      </c>
    </row>
    <row r="182" spans="1:119" ht="15">
      <c r="A182" s="9">
        <v>2885</v>
      </c>
      <c r="B182" s="9" t="s">
        <v>335</v>
      </c>
      <c r="C182" s="9">
        <v>2020</v>
      </c>
      <c r="D182" s="9">
        <v>2015</v>
      </c>
      <c r="E182" s="9">
        <v>4035</v>
      </c>
      <c r="F182" s="9">
        <v>2018</v>
      </c>
      <c r="G182" s="9">
        <v>13</v>
      </c>
      <c r="H182" s="9">
        <v>0</v>
      </c>
      <c r="I182" s="9">
        <v>2031</v>
      </c>
      <c r="J182" s="9">
        <v>22832585</v>
      </c>
      <c r="K182" s="9">
        <v>14103474</v>
      </c>
      <c r="L182" s="9">
        <v>6004801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2724310</v>
      </c>
      <c r="S182" s="9">
        <v>22832585</v>
      </c>
      <c r="T182" s="9">
        <v>0</v>
      </c>
      <c r="U182" s="9">
        <v>0</v>
      </c>
      <c r="V182" s="9">
        <v>0</v>
      </c>
      <c r="W182" s="9">
        <v>22832585</v>
      </c>
      <c r="X182" s="9">
        <v>2724310</v>
      </c>
      <c r="Y182" s="9">
        <v>0</v>
      </c>
      <c r="Z182" s="9">
        <v>20108275</v>
      </c>
      <c r="AA182" s="9">
        <v>1465397.43</v>
      </c>
      <c r="AB182" s="9">
        <v>0</v>
      </c>
      <c r="AC182" s="9">
        <v>1458000</v>
      </c>
      <c r="AD182" s="9">
        <v>0</v>
      </c>
      <c r="AE182" s="9">
        <v>0</v>
      </c>
      <c r="AF182" s="9">
        <v>7397.43</v>
      </c>
      <c r="AG182" s="9">
        <v>1707899.93</v>
      </c>
      <c r="AH182" s="9">
        <v>0</v>
      </c>
      <c r="AI182" s="9">
        <v>0</v>
      </c>
      <c r="AJ182" s="9">
        <v>0</v>
      </c>
      <c r="AK182" s="9">
        <v>1700502.5</v>
      </c>
      <c r="AL182" s="9">
        <v>21808777.5</v>
      </c>
      <c r="AM182" s="9">
        <v>0</v>
      </c>
      <c r="AN182" s="9">
        <v>0</v>
      </c>
      <c r="AO182" s="9">
        <v>21808777.5</v>
      </c>
      <c r="AP182" s="9">
        <v>21808777.5</v>
      </c>
      <c r="AQ182" s="9">
        <v>1000</v>
      </c>
      <c r="AR182" s="9">
        <v>2031000</v>
      </c>
      <c r="AS182" s="9">
        <v>2031000</v>
      </c>
      <c r="AT182" s="9">
        <v>9653</v>
      </c>
      <c r="AU182" s="9">
        <v>19605243</v>
      </c>
      <c r="AV182" s="9">
        <v>17574243</v>
      </c>
      <c r="AW182" s="9">
        <v>2203534.5</v>
      </c>
      <c r="AX182" s="9">
        <v>1236012</v>
      </c>
      <c r="AY182" s="9">
        <v>2510339494</v>
      </c>
      <c r="AZ182" s="9">
        <v>2895000</v>
      </c>
      <c r="BA182" s="9">
        <v>5879745000</v>
      </c>
      <c r="BB182" s="9">
        <v>0.00034542</v>
      </c>
      <c r="BC182" s="9">
        <v>3369405506</v>
      </c>
      <c r="BD182" s="9">
        <v>1163860.05</v>
      </c>
      <c r="BE182" s="9">
        <v>1422202</v>
      </c>
      <c r="BF182" s="9">
        <v>2888492262</v>
      </c>
      <c r="BG182" s="9">
        <v>0.00608423</v>
      </c>
      <c r="BH182" s="9">
        <v>378152768</v>
      </c>
      <c r="BI182" s="9">
        <v>2300768.42</v>
      </c>
      <c r="BJ182" s="9">
        <v>846048</v>
      </c>
      <c r="BK182" s="9">
        <v>1718323488</v>
      </c>
      <c r="BL182" s="9">
        <v>0.00128237</v>
      </c>
      <c r="BM182" s="9">
        <v>-792016006</v>
      </c>
      <c r="BN182" s="9">
        <v>-1015657.57</v>
      </c>
      <c r="BO182" s="9">
        <v>2448971</v>
      </c>
      <c r="BP182" s="9">
        <v>0</v>
      </c>
      <c r="BQ182" s="9">
        <v>0</v>
      </c>
      <c r="BR182" s="9">
        <v>-35422</v>
      </c>
      <c r="BS182" s="9">
        <v>47523</v>
      </c>
      <c r="BT182" s="9">
        <v>0</v>
      </c>
      <c r="BU182" s="9">
        <v>2461072</v>
      </c>
      <c r="BV182" s="9">
        <v>2861527</v>
      </c>
      <c r="BW182" s="9">
        <v>0</v>
      </c>
      <c r="BX182" s="9">
        <v>-41389</v>
      </c>
      <c r="BY182" s="9">
        <v>0</v>
      </c>
      <c r="BZ182" s="9">
        <v>2820138</v>
      </c>
      <c r="CA182" s="9">
        <v>-585</v>
      </c>
      <c r="CB182" s="9">
        <v>5280625</v>
      </c>
      <c r="CC182" s="9">
        <v>-35</v>
      </c>
      <c r="CD182" s="9">
        <v>5280590</v>
      </c>
      <c r="CE182" s="9">
        <v>2031</v>
      </c>
      <c r="CF182" s="9">
        <v>0</v>
      </c>
      <c r="CG182" s="9">
        <v>2031</v>
      </c>
      <c r="CH182" s="9">
        <v>20108275</v>
      </c>
      <c r="CI182" s="9">
        <v>1700502.5</v>
      </c>
      <c r="CJ182" s="9">
        <v>0</v>
      </c>
      <c r="CK182" s="9">
        <v>21808777.5</v>
      </c>
      <c r="CL182" s="9">
        <v>10737.95</v>
      </c>
      <c r="CM182" s="9"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1205.8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5900553.27</v>
      </c>
      <c r="DB182" s="9">
        <v>0</v>
      </c>
      <c r="DC182" s="9">
        <v>0</v>
      </c>
      <c r="DD182" s="9">
        <v>0</v>
      </c>
      <c r="DE182" s="9">
        <v>0</v>
      </c>
      <c r="DF182" s="9">
        <v>5900553.27</v>
      </c>
      <c r="DG182" s="9">
        <v>5310497.943</v>
      </c>
      <c r="DH182" s="9">
        <v>0</v>
      </c>
      <c r="DI182" s="9">
        <v>5310497.943</v>
      </c>
      <c r="DJ182" s="9">
        <v>2861527</v>
      </c>
      <c r="DK182" s="9">
        <v>2861527</v>
      </c>
      <c r="DL182" s="9">
        <v>0</v>
      </c>
      <c r="DM182" s="9">
        <v>-41389</v>
      </c>
      <c r="DN182" s="9">
        <v>0</v>
      </c>
      <c r="DO182" s="9">
        <v>2820138</v>
      </c>
    </row>
    <row r="183" spans="1:119" ht="15">
      <c r="A183" s="9">
        <v>2884</v>
      </c>
      <c r="B183" s="9" t="s">
        <v>336</v>
      </c>
      <c r="C183" s="9">
        <v>1332</v>
      </c>
      <c r="D183" s="9">
        <v>1320</v>
      </c>
      <c r="E183" s="9">
        <v>2652</v>
      </c>
      <c r="F183" s="9">
        <v>1326</v>
      </c>
      <c r="G183" s="9">
        <v>20</v>
      </c>
      <c r="H183" s="9">
        <v>0</v>
      </c>
      <c r="I183" s="9">
        <v>1346</v>
      </c>
      <c r="J183" s="9">
        <v>17334656</v>
      </c>
      <c r="K183" s="9">
        <v>14072953</v>
      </c>
      <c r="L183" s="9">
        <v>2009937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1251766</v>
      </c>
      <c r="S183" s="9">
        <v>17334656</v>
      </c>
      <c r="T183" s="9">
        <v>0</v>
      </c>
      <c r="U183" s="9">
        <v>0</v>
      </c>
      <c r="V183" s="9">
        <v>20000</v>
      </c>
      <c r="W183" s="9">
        <v>17314656</v>
      </c>
      <c r="X183" s="9">
        <v>1251766</v>
      </c>
      <c r="Y183" s="9">
        <v>0</v>
      </c>
      <c r="Z183" s="9">
        <v>16062890</v>
      </c>
      <c r="AA183" s="9">
        <v>2934236</v>
      </c>
      <c r="AB183" s="9">
        <v>0</v>
      </c>
      <c r="AC183" s="9">
        <v>2932736</v>
      </c>
      <c r="AD183" s="9">
        <v>0</v>
      </c>
      <c r="AE183" s="9">
        <v>0</v>
      </c>
      <c r="AF183" s="9">
        <v>1500</v>
      </c>
      <c r="AG183" s="9">
        <v>2972418</v>
      </c>
      <c r="AH183" s="9">
        <v>0</v>
      </c>
      <c r="AI183" s="9">
        <v>0</v>
      </c>
      <c r="AJ183" s="9">
        <v>0</v>
      </c>
      <c r="AK183" s="9">
        <v>2970918</v>
      </c>
      <c r="AL183" s="9">
        <v>19033808</v>
      </c>
      <c r="AM183" s="9">
        <v>0</v>
      </c>
      <c r="AN183" s="9">
        <v>0</v>
      </c>
      <c r="AO183" s="9">
        <v>19033808</v>
      </c>
      <c r="AP183" s="9">
        <v>19033808</v>
      </c>
      <c r="AQ183" s="9">
        <v>1000</v>
      </c>
      <c r="AR183" s="9">
        <v>1346000</v>
      </c>
      <c r="AS183" s="9">
        <v>1346000</v>
      </c>
      <c r="AT183" s="9">
        <v>9653</v>
      </c>
      <c r="AU183" s="9">
        <v>12992938</v>
      </c>
      <c r="AV183" s="9">
        <v>11646938</v>
      </c>
      <c r="AW183" s="9">
        <v>6040870</v>
      </c>
      <c r="AX183" s="9">
        <v>2942403</v>
      </c>
      <c r="AY183" s="9">
        <v>3960474410</v>
      </c>
      <c r="AZ183" s="9">
        <v>5790000</v>
      </c>
      <c r="BA183" s="9">
        <v>7793340000</v>
      </c>
      <c r="BB183" s="9">
        <v>0.00017271</v>
      </c>
      <c r="BC183" s="9">
        <v>3832865590</v>
      </c>
      <c r="BD183" s="9">
        <v>661974.22</v>
      </c>
      <c r="BE183" s="9">
        <v>2844405</v>
      </c>
      <c r="BF183" s="9">
        <v>3828569130</v>
      </c>
      <c r="BG183" s="9">
        <v>0.00304211</v>
      </c>
      <c r="BH183" s="9">
        <v>-131905280</v>
      </c>
      <c r="BI183" s="9">
        <v>-401270.37</v>
      </c>
      <c r="BJ183" s="9">
        <v>1692096</v>
      </c>
      <c r="BK183" s="9">
        <v>2277561216</v>
      </c>
      <c r="BL183" s="9">
        <v>0.00265234</v>
      </c>
      <c r="BM183" s="9">
        <v>-1682913194</v>
      </c>
      <c r="BN183" s="9">
        <v>-4463657.98</v>
      </c>
      <c r="BO183" s="9">
        <v>661974</v>
      </c>
      <c r="BP183" s="9">
        <v>0</v>
      </c>
      <c r="BQ183" s="9">
        <v>0</v>
      </c>
      <c r="BR183" s="9">
        <v>-9575</v>
      </c>
      <c r="BS183" s="9">
        <v>0</v>
      </c>
      <c r="BT183" s="9">
        <v>0</v>
      </c>
      <c r="BU183" s="9">
        <v>652399</v>
      </c>
      <c r="BV183" s="9">
        <v>1170883</v>
      </c>
      <c r="BW183" s="9">
        <v>0</v>
      </c>
      <c r="BX183" s="9">
        <v>-16936</v>
      </c>
      <c r="BY183" s="9">
        <v>0</v>
      </c>
      <c r="BZ183" s="9">
        <v>1153947</v>
      </c>
      <c r="CA183" s="9">
        <v>0</v>
      </c>
      <c r="CB183" s="9">
        <v>1806346</v>
      </c>
      <c r="CC183" s="9">
        <v>0</v>
      </c>
      <c r="CD183" s="9">
        <v>1806346</v>
      </c>
      <c r="CE183" s="9">
        <v>1346</v>
      </c>
      <c r="CF183" s="9">
        <v>0</v>
      </c>
      <c r="CG183" s="9">
        <v>1346</v>
      </c>
      <c r="CH183" s="9">
        <v>16062890</v>
      </c>
      <c r="CI183" s="9">
        <v>2970918</v>
      </c>
      <c r="CJ183" s="9">
        <v>0</v>
      </c>
      <c r="CK183" s="9">
        <v>19033808</v>
      </c>
      <c r="CL183" s="9">
        <v>14141.02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491.81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622201.19</v>
      </c>
      <c r="DB183" s="9">
        <v>1414306.6</v>
      </c>
      <c r="DC183" s="9">
        <v>0</v>
      </c>
      <c r="DD183" s="9">
        <v>0</v>
      </c>
      <c r="DE183" s="9">
        <v>0</v>
      </c>
      <c r="DF183" s="9">
        <v>2036507.79</v>
      </c>
      <c r="DG183" s="9">
        <v>1832857.0110000002</v>
      </c>
      <c r="DH183" s="9">
        <v>0</v>
      </c>
      <c r="DI183" s="9">
        <v>1832857.0110000002</v>
      </c>
      <c r="DJ183" s="9">
        <v>1170883</v>
      </c>
      <c r="DK183" s="9">
        <v>1170883</v>
      </c>
      <c r="DL183" s="9">
        <v>0</v>
      </c>
      <c r="DM183" s="9">
        <v>-16936</v>
      </c>
      <c r="DN183" s="9">
        <v>0</v>
      </c>
      <c r="DO183" s="9">
        <v>1153947</v>
      </c>
    </row>
    <row r="184" spans="1:119" ht="15">
      <c r="A184" s="9">
        <v>2891</v>
      </c>
      <c r="B184" s="9" t="s">
        <v>337</v>
      </c>
      <c r="C184" s="9">
        <v>377</v>
      </c>
      <c r="D184" s="9">
        <v>373</v>
      </c>
      <c r="E184" s="9">
        <v>750</v>
      </c>
      <c r="F184" s="9">
        <v>375</v>
      </c>
      <c r="G184" s="9">
        <v>5</v>
      </c>
      <c r="H184" s="9">
        <v>0</v>
      </c>
      <c r="I184" s="9">
        <v>380</v>
      </c>
      <c r="J184" s="9">
        <v>4848543</v>
      </c>
      <c r="K184" s="9">
        <v>3321911</v>
      </c>
      <c r="L184" s="9">
        <v>706479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820153</v>
      </c>
      <c r="S184" s="9">
        <v>5155777</v>
      </c>
      <c r="T184" s="9">
        <v>0</v>
      </c>
      <c r="U184" s="9">
        <v>0</v>
      </c>
      <c r="V184" s="9">
        <v>0</v>
      </c>
      <c r="W184" s="9">
        <v>5155777</v>
      </c>
      <c r="X184" s="9">
        <v>820153</v>
      </c>
      <c r="Y184" s="9">
        <v>0</v>
      </c>
      <c r="Z184" s="9">
        <v>4335624</v>
      </c>
      <c r="AA184" s="9">
        <v>180185</v>
      </c>
      <c r="AB184" s="9">
        <v>0</v>
      </c>
      <c r="AC184" s="9">
        <v>178185</v>
      </c>
      <c r="AD184" s="9">
        <v>0</v>
      </c>
      <c r="AE184" s="9">
        <v>0</v>
      </c>
      <c r="AF184" s="9">
        <v>2000</v>
      </c>
      <c r="AG184" s="9">
        <v>184618</v>
      </c>
      <c r="AH184" s="9">
        <v>0</v>
      </c>
      <c r="AI184" s="9">
        <v>0</v>
      </c>
      <c r="AJ184" s="9">
        <v>0</v>
      </c>
      <c r="AK184" s="9">
        <v>182618</v>
      </c>
      <c r="AL184" s="9">
        <v>4518242</v>
      </c>
      <c r="AM184" s="9">
        <v>0</v>
      </c>
      <c r="AN184" s="9">
        <v>0</v>
      </c>
      <c r="AO184" s="9">
        <v>4518242</v>
      </c>
      <c r="AP184" s="9">
        <v>4518242</v>
      </c>
      <c r="AQ184" s="9">
        <v>1000</v>
      </c>
      <c r="AR184" s="9">
        <v>380000</v>
      </c>
      <c r="AS184" s="9">
        <v>380000</v>
      </c>
      <c r="AT184" s="9">
        <v>9653</v>
      </c>
      <c r="AU184" s="9">
        <v>3668140</v>
      </c>
      <c r="AV184" s="9">
        <v>3288140</v>
      </c>
      <c r="AW184" s="9">
        <v>850102</v>
      </c>
      <c r="AX184" s="9">
        <v>1025371</v>
      </c>
      <c r="AY184" s="9">
        <v>389641146</v>
      </c>
      <c r="AZ184" s="9">
        <v>1930000</v>
      </c>
      <c r="BA184" s="9">
        <v>733400000</v>
      </c>
      <c r="BB184" s="9">
        <v>0.00051813</v>
      </c>
      <c r="BC184" s="9">
        <v>343758854</v>
      </c>
      <c r="BD184" s="9">
        <v>178111.78</v>
      </c>
      <c r="BE184" s="9">
        <v>948135</v>
      </c>
      <c r="BF184" s="9">
        <v>360291300</v>
      </c>
      <c r="BG184" s="9">
        <v>0.00912634</v>
      </c>
      <c r="BH184" s="9">
        <v>-29349846</v>
      </c>
      <c r="BI184" s="9">
        <v>-267856.67</v>
      </c>
      <c r="BJ184" s="9">
        <v>564032</v>
      </c>
      <c r="BK184" s="9">
        <v>214332160</v>
      </c>
      <c r="BL184" s="9">
        <v>0.00396628</v>
      </c>
      <c r="BM184" s="9">
        <v>-175308986</v>
      </c>
      <c r="BN184" s="9">
        <v>-695324.52</v>
      </c>
      <c r="BO184" s="9">
        <v>178112</v>
      </c>
      <c r="BP184" s="9">
        <v>0</v>
      </c>
      <c r="BQ184" s="9">
        <v>0</v>
      </c>
      <c r="BR184" s="9">
        <v>-2576</v>
      </c>
      <c r="BS184" s="9">
        <v>0</v>
      </c>
      <c r="BT184" s="9">
        <v>0</v>
      </c>
      <c r="BU184" s="9">
        <v>175536</v>
      </c>
      <c r="BV184" s="9">
        <v>466125</v>
      </c>
      <c r="BW184" s="9">
        <v>0</v>
      </c>
      <c r="BX184" s="9">
        <v>-6742</v>
      </c>
      <c r="BY184" s="9">
        <v>0</v>
      </c>
      <c r="BZ184" s="9">
        <v>459383</v>
      </c>
      <c r="CA184" s="9">
        <v>0</v>
      </c>
      <c r="CB184" s="9">
        <v>634919</v>
      </c>
      <c r="CC184" s="9">
        <v>0</v>
      </c>
      <c r="CD184" s="9">
        <v>634919</v>
      </c>
      <c r="CE184" s="9">
        <v>380</v>
      </c>
      <c r="CF184" s="9">
        <v>0</v>
      </c>
      <c r="CG184" s="9">
        <v>380</v>
      </c>
      <c r="CH184" s="9">
        <v>4335624</v>
      </c>
      <c r="CI184" s="9">
        <v>182618</v>
      </c>
      <c r="CJ184" s="9">
        <v>0</v>
      </c>
      <c r="CK184" s="9">
        <v>4518242</v>
      </c>
      <c r="CL184" s="9">
        <v>11890.11</v>
      </c>
      <c r="CM184" s="9"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468.72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9">
        <v>177007.52</v>
      </c>
      <c r="DB184" s="9">
        <v>538811.25</v>
      </c>
      <c r="DC184" s="9">
        <v>0</v>
      </c>
      <c r="DD184" s="9">
        <v>0</v>
      </c>
      <c r="DE184" s="9">
        <v>0</v>
      </c>
      <c r="DF184" s="9">
        <v>715818.77</v>
      </c>
      <c r="DG184" s="9">
        <v>644236.893</v>
      </c>
      <c r="DH184" s="9">
        <v>0</v>
      </c>
      <c r="DI184" s="9">
        <v>644236.893</v>
      </c>
      <c r="DJ184" s="9">
        <v>466125</v>
      </c>
      <c r="DK184" s="9">
        <v>466125</v>
      </c>
      <c r="DL184" s="9">
        <v>0</v>
      </c>
      <c r="DM184" s="9">
        <v>-6742</v>
      </c>
      <c r="DN184" s="9">
        <v>0</v>
      </c>
      <c r="DO184" s="9">
        <v>459383</v>
      </c>
    </row>
    <row r="185" spans="1:119" ht="15">
      <c r="A185" s="9">
        <v>2898</v>
      </c>
      <c r="B185" s="9" t="s">
        <v>338</v>
      </c>
      <c r="C185" s="9">
        <v>1315</v>
      </c>
      <c r="D185" s="9">
        <v>1313</v>
      </c>
      <c r="E185" s="9">
        <v>2628</v>
      </c>
      <c r="F185" s="9">
        <v>1314</v>
      </c>
      <c r="G185" s="9">
        <v>86</v>
      </c>
      <c r="H185" s="9">
        <v>0</v>
      </c>
      <c r="I185" s="9">
        <v>1400</v>
      </c>
      <c r="J185" s="9">
        <v>14231323</v>
      </c>
      <c r="K185" s="9">
        <v>7160991</v>
      </c>
      <c r="L185" s="9">
        <v>6283043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787289</v>
      </c>
      <c r="S185" s="9">
        <v>14445009.01</v>
      </c>
      <c r="T185" s="9">
        <v>140288</v>
      </c>
      <c r="U185" s="9">
        <v>0</v>
      </c>
      <c r="V185" s="9">
        <v>0</v>
      </c>
      <c r="W185" s="9">
        <v>14304721.01</v>
      </c>
      <c r="X185" s="9">
        <v>787289</v>
      </c>
      <c r="Y185" s="9">
        <v>0</v>
      </c>
      <c r="Z185" s="9">
        <v>13517432.01</v>
      </c>
      <c r="AA185" s="9">
        <v>1653747</v>
      </c>
      <c r="AB185" s="9">
        <v>140288</v>
      </c>
      <c r="AC185" s="9">
        <v>1163459</v>
      </c>
      <c r="AD185" s="9">
        <v>0</v>
      </c>
      <c r="AE185" s="9">
        <v>0</v>
      </c>
      <c r="AF185" s="9">
        <v>350000</v>
      </c>
      <c r="AG185" s="9">
        <v>1666175</v>
      </c>
      <c r="AH185" s="9">
        <v>101712.16</v>
      </c>
      <c r="AI185" s="9">
        <v>0</v>
      </c>
      <c r="AJ185" s="9">
        <v>0</v>
      </c>
      <c r="AK185" s="9">
        <v>1417887.16</v>
      </c>
      <c r="AL185" s="9">
        <v>14935319.17</v>
      </c>
      <c r="AM185" s="9">
        <v>0</v>
      </c>
      <c r="AN185" s="9">
        <v>0</v>
      </c>
      <c r="AO185" s="9">
        <v>14935319.17</v>
      </c>
      <c r="AP185" s="9">
        <v>14935319.17</v>
      </c>
      <c r="AQ185" s="9">
        <v>1000</v>
      </c>
      <c r="AR185" s="9">
        <v>1400000</v>
      </c>
      <c r="AS185" s="9">
        <v>1400000</v>
      </c>
      <c r="AT185" s="9">
        <v>9653</v>
      </c>
      <c r="AU185" s="9">
        <v>13514200</v>
      </c>
      <c r="AV185" s="9">
        <v>12114200</v>
      </c>
      <c r="AW185" s="9">
        <v>1421119.17</v>
      </c>
      <c r="AX185" s="9">
        <v>624580</v>
      </c>
      <c r="AY185" s="9">
        <v>874412447</v>
      </c>
      <c r="AZ185" s="9">
        <v>1930000</v>
      </c>
      <c r="BA185" s="9">
        <v>2702000000</v>
      </c>
      <c r="BB185" s="9">
        <v>0.00051813</v>
      </c>
      <c r="BC185" s="9">
        <v>1827587553</v>
      </c>
      <c r="BD185" s="9">
        <v>946927.94</v>
      </c>
      <c r="BE185" s="9">
        <v>948135</v>
      </c>
      <c r="BF185" s="9">
        <v>1327389000</v>
      </c>
      <c r="BG185" s="9">
        <v>0.00912634</v>
      </c>
      <c r="BH185" s="9">
        <v>452976553</v>
      </c>
      <c r="BI185" s="9">
        <v>4134018.03</v>
      </c>
      <c r="BJ185" s="9">
        <v>564032</v>
      </c>
      <c r="BK185" s="9">
        <v>789644800</v>
      </c>
      <c r="BL185" s="9">
        <v>0.00179969</v>
      </c>
      <c r="BM185" s="9">
        <v>-84767647</v>
      </c>
      <c r="BN185" s="9">
        <v>-152555.49</v>
      </c>
      <c r="BO185" s="9">
        <v>4928390</v>
      </c>
      <c r="BP185" s="9">
        <v>0</v>
      </c>
      <c r="BQ185" s="9">
        <v>0</v>
      </c>
      <c r="BR185" s="9">
        <v>-71284</v>
      </c>
      <c r="BS185" s="9">
        <v>-43</v>
      </c>
      <c r="BT185" s="9">
        <v>0</v>
      </c>
      <c r="BU185" s="9">
        <v>4857063</v>
      </c>
      <c r="BV185" s="9">
        <v>800892</v>
      </c>
      <c r="BW185" s="9">
        <v>0</v>
      </c>
      <c r="BX185" s="9">
        <v>-11584</v>
      </c>
      <c r="BY185" s="9">
        <v>0</v>
      </c>
      <c r="BZ185" s="9">
        <v>789308</v>
      </c>
      <c r="CA185" s="9">
        <v>1</v>
      </c>
      <c r="CB185" s="9">
        <v>5646372</v>
      </c>
      <c r="CC185" s="9">
        <v>0</v>
      </c>
      <c r="CD185" s="9">
        <v>5646372</v>
      </c>
      <c r="CE185" s="9">
        <v>1400</v>
      </c>
      <c r="CF185" s="9">
        <v>0</v>
      </c>
      <c r="CG185" s="9">
        <v>1400</v>
      </c>
      <c r="CH185" s="9">
        <v>13517432.01</v>
      </c>
      <c r="CI185" s="9">
        <v>1417887.16</v>
      </c>
      <c r="CJ185" s="9">
        <v>0</v>
      </c>
      <c r="CK185" s="9">
        <v>14935319.17</v>
      </c>
      <c r="CL185" s="9">
        <v>10668.09</v>
      </c>
      <c r="CM185" s="9">
        <v>0</v>
      </c>
      <c r="CN185" s="9">
        <v>0</v>
      </c>
      <c r="CO185" s="9">
        <v>0</v>
      </c>
      <c r="CP185" s="9">
        <v>0</v>
      </c>
      <c r="CQ185" s="9">
        <v>0</v>
      </c>
      <c r="CR185" s="9">
        <v>0</v>
      </c>
      <c r="CS185" s="9">
        <v>3520.28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9">
        <v>0</v>
      </c>
      <c r="CZ185" s="9">
        <v>0</v>
      </c>
      <c r="DA185" s="9">
        <v>6365869.71</v>
      </c>
      <c r="DB185" s="9">
        <v>0</v>
      </c>
      <c r="DC185" s="9">
        <v>0</v>
      </c>
      <c r="DD185" s="9">
        <v>0</v>
      </c>
      <c r="DE185" s="9">
        <v>0</v>
      </c>
      <c r="DF185" s="9">
        <v>6365869.71</v>
      </c>
      <c r="DG185" s="9">
        <v>5729282.739</v>
      </c>
      <c r="DH185" s="9">
        <v>0</v>
      </c>
      <c r="DI185" s="9">
        <v>5729282.739</v>
      </c>
      <c r="DJ185" s="9">
        <v>800892</v>
      </c>
      <c r="DK185" s="9">
        <v>800892</v>
      </c>
      <c r="DL185" s="9">
        <v>0</v>
      </c>
      <c r="DM185" s="9">
        <v>-11584</v>
      </c>
      <c r="DN185" s="9">
        <v>0</v>
      </c>
      <c r="DO185" s="9">
        <v>789308</v>
      </c>
    </row>
    <row r="186" spans="1:119" ht="15">
      <c r="A186" s="9">
        <v>3647</v>
      </c>
      <c r="B186" s="9" t="s">
        <v>339</v>
      </c>
      <c r="C186" s="9">
        <v>813</v>
      </c>
      <c r="D186" s="9">
        <v>796</v>
      </c>
      <c r="E186" s="9">
        <v>1609</v>
      </c>
      <c r="F186" s="9">
        <v>805</v>
      </c>
      <c r="G186" s="9">
        <v>5</v>
      </c>
      <c r="H186" s="9">
        <v>0</v>
      </c>
      <c r="I186" s="9">
        <v>810</v>
      </c>
      <c r="J186" s="9">
        <v>13629703</v>
      </c>
      <c r="K186" s="9">
        <v>11724243</v>
      </c>
      <c r="L186" s="9">
        <v>103825</v>
      </c>
      <c r="M186" s="9">
        <v>65835</v>
      </c>
      <c r="N186" s="9">
        <v>0</v>
      </c>
      <c r="O186" s="9">
        <v>0</v>
      </c>
      <c r="P186" s="9">
        <v>0</v>
      </c>
      <c r="Q186" s="9">
        <v>0</v>
      </c>
      <c r="R186" s="9">
        <v>1735800</v>
      </c>
      <c r="S186" s="9">
        <v>13629703</v>
      </c>
      <c r="T186" s="9">
        <v>0</v>
      </c>
      <c r="U186" s="9">
        <v>0</v>
      </c>
      <c r="V186" s="9">
        <v>0</v>
      </c>
      <c r="W186" s="9">
        <v>13629703</v>
      </c>
      <c r="X186" s="9">
        <v>1735800</v>
      </c>
      <c r="Y186" s="9">
        <v>0</v>
      </c>
      <c r="Z186" s="9">
        <v>11893903</v>
      </c>
      <c r="AA186" s="9">
        <v>938939</v>
      </c>
      <c r="AB186" s="9">
        <v>0</v>
      </c>
      <c r="AC186" s="9">
        <v>938439</v>
      </c>
      <c r="AD186" s="9">
        <v>0</v>
      </c>
      <c r="AE186" s="9">
        <v>0</v>
      </c>
      <c r="AF186" s="9">
        <v>500</v>
      </c>
      <c r="AG186" s="9">
        <v>954250</v>
      </c>
      <c r="AH186" s="9">
        <v>0</v>
      </c>
      <c r="AI186" s="9">
        <v>0</v>
      </c>
      <c r="AJ186" s="9">
        <v>0</v>
      </c>
      <c r="AK186" s="9">
        <v>953750</v>
      </c>
      <c r="AL186" s="9">
        <v>12847653</v>
      </c>
      <c r="AM186" s="9">
        <v>0</v>
      </c>
      <c r="AN186" s="9">
        <v>65835</v>
      </c>
      <c r="AO186" s="9">
        <v>12781818</v>
      </c>
      <c r="AP186" s="9">
        <v>12781818</v>
      </c>
      <c r="AQ186" s="9">
        <v>1000</v>
      </c>
      <c r="AR186" s="9">
        <v>810000</v>
      </c>
      <c r="AS186" s="9">
        <v>810000</v>
      </c>
      <c r="AT186" s="9">
        <v>9653</v>
      </c>
      <c r="AU186" s="9">
        <v>7818930</v>
      </c>
      <c r="AV186" s="9">
        <v>7008930</v>
      </c>
      <c r="AW186" s="9">
        <v>4962888</v>
      </c>
      <c r="AX186" s="9">
        <v>7910704</v>
      </c>
      <c r="AY186" s="9">
        <v>6407670540</v>
      </c>
      <c r="AZ186" s="9">
        <v>5790000</v>
      </c>
      <c r="BA186" s="9">
        <v>4689900000</v>
      </c>
      <c r="BB186" s="9">
        <v>0.00017271</v>
      </c>
      <c r="BC186" s="9">
        <v>-1717770540</v>
      </c>
      <c r="BD186" s="9">
        <v>0</v>
      </c>
      <c r="BE186" s="9">
        <v>2844405</v>
      </c>
      <c r="BF186" s="9">
        <v>2303968050</v>
      </c>
      <c r="BG186" s="9">
        <v>0.00304211</v>
      </c>
      <c r="BH186" s="9">
        <v>-4103702490</v>
      </c>
      <c r="BI186" s="9">
        <v>-12483914.38</v>
      </c>
      <c r="BJ186" s="9">
        <v>1692096</v>
      </c>
      <c r="BK186" s="9">
        <v>1370597760</v>
      </c>
      <c r="BL186" s="9">
        <v>0.00362097</v>
      </c>
      <c r="BM186" s="9">
        <v>-5037072780</v>
      </c>
      <c r="BN186" s="9">
        <v>-18239089.42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9">
        <v>94679</v>
      </c>
      <c r="BW186" s="9">
        <v>0</v>
      </c>
      <c r="BX186" s="9">
        <v>-1369</v>
      </c>
      <c r="BY186" s="9">
        <v>0</v>
      </c>
      <c r="BZ186" s="9">
        <v>93310</v>
      </c>
      <c r="CA186" s="9">
        <v>0</v>
      </c>
      <c r="CB186" s="9">
        <v>93310</v>
      </c>
      <c r="CC186" s="9">
        <v>0</v>
      </c>
      <c r="CD186" s="9">
        <v>93310</v>
      </c>
      <c r="CE186" s="9">
        <v>810</v>
      </c>
      <c r="CF186" s="9">
        <v>0</v>
      </c>
      <c r="CG186" s="9">
        <v>810</v>
      </c>
      <c r="CH186" s="9">
        <v>11893903</v>
      </c>
      <c r="CI186" s="9">
        <v>953750</v>
      </c>
      <c r="CJ186" s="9">
        <v>0</v>
      </c>
      <c r="CK186" s="9">
        <v>12847653</v>
      </c>
      <c r="CL186" s="9">
        <v>15861.3</v>
      </c>
      <c r="CM186" s="9">
        <v>0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9">
        <v>0</v>
      </c>
      <c r="DB186" s="9">
        <v>105198.39</v>
      </c>
      <c r="DC186" s="9">
        <v>0</v>
      </c>
      <c r="DD186" s="9">
        <v>0</v>
      </c>
      <c r="DE186" s="9">
        <v>0</v>
      </c>
      <c r="DF186" s="9">
        <v>105198.39</v>
      </c>
      <c r="DG186" s="9">
        <v>94678.551</v>
      </c>
      <c r="DH186" s="9">
        <v>0</v>
      </c>
      <c r="DI186" s="9">
        <v>94678.551</v>
      </c>
      <c r="DJ186" s="9">
        <v>94679</v>
      </c>
      <c r="DK186" s="9">
        <v>94679</v>
      </c>
      <c r="DL186" s="9">
        <v>0</v>
      </c>
      <c r="DM186" s="9">
        <v>-1369</v>
      </c>
      <c r="DN186" s="9">
        <v>0</v>
      </c>
      <c r="DO186" s="9">
        <v>93310</v>
      </c>
    </row>
    <row r="187" spans="1:119" ht="15">
      <c r="A187" s="9">
        <v>2912</v>
      </c>
      <c r="B187" s="9" t="s">
        <v>340</v>
      </c>
      <c r="C187" s="9">
        <v>916</v>
      </c>
      <c r="D187" s="9">
        <v>917</v>
      </c>
      <c r="E187" s="9">
        <v>1833</v>
      </c>
      <c r="F187" s="9">
        <v>917</v>
      </c>
      <c r="G187" s="9">
        <v>4</v>
      </c>
      <c r="H187" s="9">
        <v>0</v>
      </c>
      <c r="I187" s="9">
        <v>921</v>
      </c>
      <c r="J187" s="9">
        <v>10991781</v>
      </c>
      <c r="K187" s="9">
        <v>4040417</v>
      </c>
      <c r="L187" s="9">
        <v>6124226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827138</v>
      </c>
      <c r="S187" s="9">
        <v>10991781</v>
      </c>
      <c r="T187" s="9">
        <v>350000</v>
      </c>
      <c r="U187" s="9">
        <v>0</v>
      </c>
      <c r="V187" s="9">
        <v>0</v>
      </c>
      <c r="W187" s="9">
        <v>10641781</v>
      </c>
      <c r="X187" s="9">
        <v>827138</v>
      </c>
      <c r="Y187" s="9">
        <v>0</v>
      </c>
      <c r="Z187" s="9">
        <v>9814643</v>
      </c>
      <c r="AA187" s="9">
        <v>350000</v>
      </c>
      <c r="AB187" s="9">
        <v>350000</v>
      </c>
      <c r="AC187" s="9">
        <v>0</v>
      </c>
      <c r="AD187" s="9">
        <v>0</v>
      </c>
      <c r="AE187" s="9">
        <v>0</v>
      </c>
      <c r="AF187" s="9">
        <v>0</v>
      </c>
      <c r="AG187" s="9">
        <v>350000</v>
      </c>
      <c r="AH187" s="9">
        <v>0</v>
      </c>
      <c r="AI187" s="9">
        <v>0</v>
      </c>
      <c r="AJ187" s="9">
        <v>0</v>
      </c>
      <c r="AK187" s="9">
        <v>350000</v>
      </c>
      <c r="AL187" s="9">
        <v>10164643</v>
      </c>
      <c r="AM187" s="9">
        <v>0</v>
      </c>
      <c r="AN187" s="9">
        <v>0</v>
      </c>
      <c r="AO187" s="9">
        <v>10164643</v>
      </c>
      <c r="AP187" s="9">
        <v>10164643</v>
      </c>
      <c r="AQ187" s="9">
        <v>1000</v>
      </c>
      <c r="AR187" s="9">
        <v>921000</v>
      </c>
      <c r="AS187" s="9">
        <v>921000</v>
      </c>
      <c r="AT187" s="9">
        <v>9653</v>
      </c>
      <c r="AU187" s="9">
        <v>8890413</v>
      </c>
      <c r="AV187" s="9">
        <v>7969413</v>
      </c>
      <c r="AW187" s="9">
        <v>1274230</v>
      </c>
      <c r="AX187" s="9">
        <v>398307</v>
      </c>
      <c r="AY187" s="9">
        <v>366841145</v>
      </c>
      <c r="AZ187" s="9">
        <v>1930000</v>
      </c>
      <c r="BA187" s="9">
        <v>1777530000</v>
      </c>
      <c r="BB187" s="9">
        <v>0.00051813</v>
      </c>
      <c r="BC187" s="9">
        <v>1410688855</v>
      </c>
      <c r="BD187" s="9">
        <v>730920.22</v>
      </c>
      <c r="BE187" s="9">
        <v>948135</v>
      </c>
      <c r="BF187" s="9">
        <v>873232335</v>
      </c>
      <c r="BG187" s="9">
        <v>0.00912634</v>
      </c>
      <c r="BH187" s="9">
        <v>506391190</v>
      </c>
      <c r="BI187" s="9">
        <v>4621498.17</v>
      </c>
      <c r="BJ187" s="9">
        <v>564032</v>
      </c>
      <c r="BK187" s="9">
        <v>519473472</v>
      </c>
      <c r="BL187" s="9">
        <v>0.00245293</v>
      </c>
      <c r="BM187" s="9">
        <v>152632327</v>
      </c>
      <c r="BN187" s="9">
        <v>374396.41</v>
      </c>
      <c r="BO187" s="9">
        <v>5726815</v>
      </c>
      <c r="BP187" s="9">
        <v>0</v>
      </c>
      <c r="BQ187" s="9">
        <v>0</v>
      </c>
      <c r="BR187" s="9">
        <v>-82833</v>
      </c>
      <c r="BS187" s="9">
        <v>-17</v>
      </c>
      <c r="BT187" s="9">
        <v>0</v>
      </c>
      <c r="BU187" s="9">
        <v>5643965</v>
      </c>
      <c r="BV187" s="9"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5643965</v>
      </c>
      <c r="CC187" s="9">
        <v>0</v>
      </c>
      <c r="CD187" s="9">
        <v>5643965</v>
      </c>
      <c r="CE187" s="9">
        <v>921</v>
      </c>
      <c r="CF187" s="9">
        <v>0</v>
      </c>
      <c r="CG187" s="9">
        <v>921</v>
      </c>
      <c r="CH187" s="9">
        <v>9814643</v>
      </c>
      <c r="CI187" s="9">
        <v>350000</v>
      </c>
      <c r="CJ187" s="9">
        <v>0</v>
      </c>
      <c r="CK187" s="9">
        <v>10164643</v>
      </c>
      <c r="CL187" s="9">
        <v>11036.53</v>
      </c>
      <c r="CM187" s="9"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6218.04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  <c r="DA187" s="9">
        <v>6205096.94</v>
      </c>
      <c r="DB187" s="9">
        <v>0</v>
      </c>
      <c r="DC187" s="9">
        <v>0</v>
      </c>
      <c r="DD187" s="9">
        <v>0</v>
      </c>
      <c r="DE187" s="9">
        <v>0</v>
      </c>
      <c r="DF187" s="9">
        <v>6205096.94</v>
      </c>
      <c r="DG187" s="9">
        <v>5584587.246</v>
      </c>
      <c r="DH187" s="9">
        <v>0</v>
      </c>
      <c r="DI187" s="9">
        <v>5726814.8</v>
      </c>
      <c r="DJ187" s="9">
        <v>0</v>
      </c>
      <c r="DK187" s="9">
        <v>0</v>
      </c>
      <c r="DL187" s="9">
        <v>0</v>
      </c>
      <c r="DM187" s="9">
        <v>0</v>
      </c>
      <c r="DN187" s="9">
        <v>0</v>
      </c>
      <c r="DO187" s="9">
        <v>0</v>
      </c>
    </row>
    <row r="188" spans="1:119" ht="15">
      <c r="A188" s="9">
        <v>2940</v>
      </c>
      <c r="B188" s="9" t="s">
        <v>341</v>
      </c>
      <c r="C188" s="9">
        <v>225</v>
      </c>
      <c r="D188" s="9">
        <v>225</v>
      </c>
      <c r="E188" s="9">
        <v>450</v>
      </c>
      <c r="F188" s="9">
        <v>225</v>
      </c>
      <c r="G188" s="9">
        <v>2</v>
      </c>
      <c r="H188" s="9">
        <v>0</v>
      </c>
      <c r="I188" s="9">
        <v>227</v>
      </c>
      <c r="J188" s="9">
        <v>3714632</v>
      </c>
      <c r="K188" s="9">
        <v>1905657</v>
      </c>
      <c r="L188" s="9">
        <v>1091918</v>
      </c>
      <c r="M188" s="9">
        <v>0</v>
      </c>
      <c r="N188" s="9">
        <v>0</v>
      </c>
      <c r="O188" s="9">
        <v>0</v>
      </c>
      <c r="P188" s="9">
        <v>0</v>
      </c>
      <c r="Q188" s="9">
        <v>82234</v>
      </c>
      <c r="R188" s="9">
        <v>634823</v>
      </c>
      <c r="S188" s="9">
        <v>3468456</v>
      </c>
      <c r="T188" s="9">
        <v>0</v>
      </c>
      <c r="U188" s="9">
        <v>0</v>
      </c>
      <c r="V188" s="9">
        <v>200</v>
      </c>
      <c r="W188" s="9">
        <v>3468256</v>
      </c>
      <c r="X188" s="9">
        <v>634823</v>
      </c>
      <c r="Y188" s="9">
        <v>0</v>
      </c>
      <c r="Z188" s="9">
        <v>2833433</v>
      </c>
      <c r="AA188" s="9">
        <v>259075</v>
      </c>
      <c r="AB188" s="9">
        <v>0</v>
      </c>
      <c r="AC188" s="9">
        <v>256775</v>
      </c>
      <c r="AD188" s="9">
        <v>0</v>
      </c>
      <c r="AE188" s="9">
        <v>0</v>
      </c>
      <c r="AF188" s="9">
        <v>2300</v>
      </c>
      <c r="AG188" s="9">
        <v>256774.97</v>
      </c>
      <c r="AH188" s="9">
        <v>0</v>
      </c>
      <c r="AI188" s="9">
        <v>0</v>
      </c>
      <c r="AJ188" s="9">
        <v>0</v>
      </c>
      <c r="AK188" s="9">
        <v>254474.97</v>
      </c>
      <c r="AL188" s="9">
        <v>3087907.97</v>
      </c>
      <c r="AM188" s="9">
        <v>0</v>
      </c>
      <c r="AN188" s="9">
        <v>0</v>
      </c>
      <c r="AO188" s="9">
        <v>3087907.97</v>
      </c>
      <c r="AP188" s="9">
        <v>3087907.97</v>
      </c>
      <c r="AQ188" s="9">
        <v>1000</v>
      </c>
      <c r="AR188" s="9">
        <v>227000</v>
      </c>
      <c r="AS188" s="9">
        <v>227000</v>
      </c>
      <c r="AT188" s="9">
        <v>9653</v>
      </c>
      <c r="AU188" s="9">
        <v>2191231</v>
      </c>
      <c r="AV188" s="9">
        <v>1964231</v>
      </c>
      <c r="AW188" s="9">
        <v>896676.9700000002</v>
      </c>
      <c r="AX188" s="9">
        <v>625651</v>
      </c>
      <c r="AY188" s="9">
        <v>142022681</v>
      </c>
      <c r="AZ188" s="9">
        <v>1930000</v>
      </c>
      <c r="BA188" s="9">
        <v>438110000</v>
      </c>
      <c r="BB188" s="9">
        <v>0.00051813</v>
      </c>
      <c r="BC188" s="9">
        <v>296087319</v>
      </c>
      <c r="BD188" s="9">
        <v>153411.72</v>
      </c>
      <c r="BE188" s="9">
        <v>948135</v>
      </c>
      <c r="BF188" s="9">
        <v>215226645</v>
      </c>
      <c r="BG188" s="9">
        <v>0.00912634</v>
      </c>
      <c r="BH188" s="9">
        <v>73203964</v>
      </c>
      <c r="BI188" s="9">
        <v>668084.26</v>
      </c>
      <c r="BJ188" s="9">
        <v>564032</v>
      </c>
      <c r="BK188" s="9">
        <v>128035264</v>
      </c>
      <c r="BL188" s="9">
        <v>0.00700336</v>
      </c>
      <c r="BM188" s="9">
        <v>-13987417</v>
      </c>
      <c r="BN188" s="9">
        <v>-97958.92</v>
      </c>
      <c r="BO188" s="9">
        <v>723537</v>
      </c>
      <c r="BP188" s="9">
        <v>0</v>
      </c>
      <c r="BQ188" s="9">
        <v>0</v>
      </c>
      <c r="BR188" s="9">
        <v>-10465</v>
      </c>
      <c r="BS188" s="9">
        <v>-7</v>
      </c>
      <c r="BT188" s="9">
        <v>0</v>
      </c>
      <c r="BU188" s="9">
        <v>713065</v>
      </c>
      <c r="BV188" s="9">
        <v>262147</v>
      </c>
      <c r="BW188" s="9">
        <v>0</v>
      </c>
      <c r="BX188" s="9">
        <v>-3792</v>
      </c>
      <c r="BY188" s="9">
        <v>0</v>
      </c>
      <c r="BZ188" s="9">
        <v>258355</v>
      </c>
      <c r="CA188" s="9">
        <v>0</v>
      </c>
      <c r="CB188" s="9">
        <v>971420</v>
      </c>
      <c r="CC188" s="9">
        <v>0</v>
      </c>
      <c r="CD188" s="9">
        <v>971420</v>
      </c>
      <c r="CE188" s="9">
        <v>227</v>
      </c>
      <c r="CF188" s="9">
        <v>0</v>
      </c>
      <c r="CG188" s="9">
        <v>227</v>
      </c>
      <c r="CH188" s="9">
        <v>2833433</v>
      </c>
      <c r="CI188" s="9">
        <v>254474.97</v>
      </c>
      <c r="CJ188" s="9">
        <v>0</v>
      </c>
      <c r="CK188" s="9">
        <v>3087907.97</v>
      </c>
      <c r="CL188" s="9">
        <v>13603.12</v>
      </c>
      <c r="CM188" s="9"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3187.39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v>0</v>
      </c>
      <c r="DA188" s="9">
        <v>1106346.53</v>
      </c>
      <c r="DB188" s="9">
        <v>0</v>
      </c>
      <c r="DC188" s="9">
        <v>0</v>
      </c>
      <c r="DD188" s="9">
        <v>0</v>
      </c>
      <c r="DE188" s="9">
        <v>11142</v>
      </c>
      <c r="DF188" s="9">
        <v>1095204.53</v>
      </c>
      <c r="DG188" s="9">
        <v>985684.077</v>
      </c>
      <c r="DH188" s="9">
        <v>0</v>
      </c>
      <c r="DI188" s="9">
        <v>985684.077</v>
      </c>
      <c r="DJ188" s="9">
        <v>262147</v>
      </c>
      <c r="DK188" s="9">
        <v>262147</v>
      </c>
      <c r="DL188" s="9">
        <v>0</v>
      </c>
      <c r="DM188" s="9">
        <v>-3792</v>
      </c>
      <c r="DN188" s="9">
        <v>0</v>
      </c>
      <c r="DO188" s="9">
        <v>258355</v>
      </c>
    </row>
    <row r="189" spans="1:119" ht="15">
      <c r="A189" s="9">
        <v>2961</v>
      </c>
      <c r="B189" s="9" t="s">
        <v>342</v>
      </c>
      <c r="C189" s="9">
        <v>405</v>
      </c>
      <c r="D189" s="9">
        <v>399</v>
      </c>
      <c r="E189" s="9">
        <v>804</v>
      </c>
      <c r="F189" s="9">
        <v>402</v>
      </c>
      <c r="G189" s="9">
        <v>10</v>
      </c>
      <c r="H189" s="9">
        <v>0</v>
      </c>
      <c r="I189" s="9">
        <v>412</v>
      </c>
      <c r="J189" s="9">
        <v>5020340.97</v>
      </c>
      <c r="K189" s="9">
        <v>1669574</v>
      </c>
      <c r="L189" s="9">
        <v>2844867</v>
      </c>
      <c r="M189" s="9">
        <v>0</v>
      </c>
      <c r="N189" s="9">
        <v>0</v>
      </c>
      <c r="O189" s="9">
        <v>0</v>
      </c>
      <c r="P189" s="9">
        <v>0</v>
      </c>
      <c r="Q189" s="9">
        <v>625</v>
      </c>
      <c r="R189" s="9">
        <v>505274.97</v>
      </c>
      <c r="S189" s="9">
        <v>4898942.36</v>
      </c>
      <c r="T189" s="9">
        <v>30000</v>
      </c>
      <c r="U189" s="9">
        <v>0</v>
      </c>
      <c r="V189" s="9">
        <v>0</v>
      </c>
      <c r="W189" s="9">
        <v>4868942.36</v>
      </c>
      <c r="X189" s="9">
        <v>505274.97</v>
      </c>
      <c r="Y189" s="9">
        <v>0</v>
      </c>
      <c r="Z189" s="9">
        <v>4363667.39</v>
      </c>
      <c r="AA189" s="9">
        <v>680635</v>
      </c>
      <c r="AB189" s="9">
        <v>30000</v>
      </c>
      <c r="AC189" s="9">
        <v>283391</v>
      </c>
      <c r="AD189" s="9">
        <v>0</v>
      </c>
      <c r="AE189" s="9">
        <v>360000</v>
      </c>
      <c r="AF189" s="9">
        <v>7244</v>
      </c>
      <c r="AG189" s="9">
        <v>827116.86</v>
      </c>
      <c r="AH189" s="9">
        <v>0</v>
      </c>
      <c r="AI189" s="9">
        <v>360000</v>
      </c>
      <c r="AJ189" s="9">
        <v>0</v>
      </c>
      <c r="AK189" s="9">
        <v>459872.86</v>
      </c>
      <c r="AL189" s="9">
        <v>4823540.25</v>
      </c>
      <c r="AM189" s="9">
        <v>0</v>
      </c>
      <c r="AN189" s="9">
        <v>0</v>
      </c>
      <c r="AO189" s="9">
        <v>4823540.25</v>
      </c>
      <c r="AP189" s="9">
        <v>4823540.25</v>
      </c>
      <c r="AQ189" s="9">
        <v>1000</v>
      </c>
      <c r="AR189" s="9">
        <v>412000</v>
      </c>
      <c r="AS189" s="9">
        <v>412000</v>
      </c>
      <c r="AT189" s="9">
        <v>9653</v>
      </c>
      <c r="AU189" s="9">
        <v>3977036</v>
      </c>
      <c r="AV189" s="9">
        <v>3565036</v>
      </c>
      <c r="AW189" s="9">
        <v>846504.25</v>
      </c>
      <c r="AX189" s="9">
        <v>422063</v>
      </c>
      <c r="AY189" s="9">
        <v>173889873</v>
      </c>
      <c r="AZ189" s="9">
        <v>1930000</v>
      </c>
      <c r="BA189" s="9">
        <v>795160000</v>
      </c>
      <c r="BB189" s="9">
        <v>0.00051813</v>
      </c>
      <c r="BC189" s="9">
        <v>621270127</v>
      </c>
      <c r="BD189" s="9">
        <v>321898.69</v>
      </c>
      <c r="BE189" s="9">
        <v>948135</v>
      </c>
      <c r="BF189" s="9">
        <v>390631620</v>
      </c>
      <c r="BG189" s="9">
        <v>0.00912634</v>
      </c>
      <c r="BH189" s="9">
        <v>216741747</v>
      </c>
      <c r="BI189" s="9">
        <v>1978058.88</v>
      </c>
      <c r="BJ189" s="9">
        <v>564032</v>
      </c>
      <c r="BK189" s="9">
        <v>232381184</v>
      </c>
      <c r="BL189" s="9">
        <v>0.00364274</v>
      </c>
      <c r="BM189" s="9">
        <v>58491311</v>
      </c>
      <c r="BN189" s="9">
        <v>213068.64</v>
      </c>
      <c r="BO189" s="9">
        <v>2513026</v>
      </c>
      <c r="BP189" s="9">
        <v>0</v>
      </c>
      <c r="BQ189" s="9">
        <v>0</v>
      </c>
      <c r="BR189" s="9">
        <v>-36348</v>
      </c>
      <c r="BS189" s="9">
        <v>-9</v>
      </c>
      <c r="BT189" s="9">
        <v>0</v>
      </c>
      <c r="BU189" s="9">
        <v>2476669</v>
      </c>
      <c r="BV189" s="9">
        <v>81164</v>
      </c>
      <c r="BW189" s="9">
        <v>0</v>
      </c>
      <c r="BX189" s="9">
        <v>-1174</v>
      </c>
      <c r="BY189" s="9">
        <v>0</v>
      </c>
      <c r="BZ189" s="9">
        <v>79990</v>
      </c>
      <c r="CA189" s="9">
        <v>0</v>
      </c>
      <c r="CB189" s="9">
        <v>2556659</v>
      </c>
      <c r="CC189" s="9">
        <v>0</v>
      </c>
      <c r="CD189" s="9">
        <v>2556659</v>
      </c>
      <c r="CE189" s="9">
        <v>412</v>
      </c>
      <c r="CF189" s="9">
        <v>0</v>
      </c>
      <c r="CG189" s="9">
        <v>412</v>
      </c>
      <c r="CH189" s="9">
        <v>4363667.39</v>
      </c>
      <c r="CI189" s="9">
        <v>459872.86</v>
      </c>
      <c r="CJ189" s="9">
        <v>0</v>
      </c>
      <c r="CK189" s="9">
        <v>4823540.25</v>
      </c>
      <c r="CL189" s="9">
        <v>11707.62</v>
      </c>
      <c r="CM189" s="9">
        <v>0</v>
      </c>
      <c r="CN189" s="9">
        <v>0</v>
      </c>
      <c r="CO189" s="9">
        <v>0</v>
      </c>
      <c r="CP189" s="9">
        <v>0</v>
      </c>
      <c r="CQ189" s="9">
        <v>0</v>
      </c>
      <c r="CR189" s="9">
        <v>0</v>
      </c>
      <c r="CS189" s="9">
        <v>6099.58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2882433.43</v>
      </c>
      <c r="DB189" s="9">
        <v>0</v>
      </c>
      <c r="DC189" s="9">
        <v>0</v>
      </c>
      <c r="DD189" s="9">
        <v>0</v>
      </c>
      <c r="DE189" s="9">
        <v>0</v>
      </c>
      <c r="DF189" s="9">
        <v>2882433.43</v>
      </c>
      <c r="DG189" s="9">
        <v>2594190.0870000003</v>
      </c>
      <c r="DH189" s="9">
        <v>0</v>
      </c>
      <c r="DI189" s="9">
        <v>2594190.0870000003</v>
      </c>
      <c r="DJ189" s="9">
        <v>81164</v>
      </c>
      <c r="DK189" s="9">
        <v>81164</v>
      </c>
      <c r="DL189" s="9">
        <v>0</v>
      </c>
      <c r="DM189" s="9">
        <v>-1174</v>
      </c>
      <c r="DN189" s="9">
        <v>0</v>
      </c>
      <c r="DO189" s="9">
        <v>79990</v>
      </c>
    </row>
    <row r="190" spans="1:119" ht="15">
      <c r="A190" s="9">
        <v>3087</v>
      </c>
      <c r="B190" s="9" t="s">
        <v>343</v>
      </c>
      <c r="C190" s="9">
        <v>112</v>
      </c>
      <c r="D190" s="9">
        <v>114</v>
      </c>
      <c r="E190" s="9">
        <v>226</v>
      </c>
      <c r="F190" s="9">
        <v>113</v>
      </c>
      <c r="G190" s="9">
        <v>1</v>
      </c>
      <c r="H190" s="9">
        <v>0</v>
      </c>
      <c r="I190" s="9">
        <v>114</v>
      </c>
      <c r="J190" s="9">
        <v>1877972</v>
      </c>
      <c r="K190" s="9">
        <v>1627393</v>
      </c>
      <c r="L190" s="9">
        <v>13935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236644</v>
      </c>
      <c r="S190" s="9">
        <v>1877972</v>
      </c>
      <c r="T190" s="9">
        <v>0</v>
      </c>
      <c r="U190" s="9">
        <v>0</v>
      </c>
      <c r="V190" s="9">
        <v>0</v>
      </c>
      <c r="W190" s="9">
        <v>1877972</v>
      </c>
      <c r="X190" s="9">
        <v>236644</v>
      </c>
      <c r="Y190" s="9">
        <v>0</v>
      </c>
      <c r="Z190" s="9">
        <v>1641328</v>
      </c>
      <c r="AA190" s="9">
        <v>2187340.29</v>
      </c>
      <c r="AB190" s="9">
        <v>0</v>
      </c>
      <c r="AC190" s="9">
        <v>419439</v>
      </c>
      <c r="AD190" s="9">
        <v>0</v>
      </c>
      <c r="AE190" s="9">
        <v>1765000</v>
      </c>
      <c r="AF190" s="9">
        <v>2901.29</v>
      </c>
      <c r="AG190" s="9">
        <v>2196346</v>
      </c>
      <c r="AH190" s="9">
        <v>0</v>
      </c>
      <c r="AI190" s="9">
        <v>1765000</v>
      </c>
      <c r="AJ190" s="9">
        <v>0</v>
      </c>
      <c r="AK190" s="9">
        <v>428444.71</v>
      </c>
      <c r="AL190" s="9">
        <v>2069772.71</v>
      </c>
      <c r="AM190" s="9">
        <v>0</v>
      </c>
      <c r="AN190" s="9">
        <v>0</v>
      </c>
      <c r="AO190" s="9">
        <v>2069772.71</v>
      </c>
      <c r="AP190" s="9">
        <v>2069772.71</v>
      </c>
      <c r="AQ190" s="9">
        <v>1000</v>
      </c>
      <c r="AR190" s="9">
        <v>114000</v>
      </c>
      <c r="AS190" s="9">
        <v>114000</v>
      </c>
      <c r="AT190" s="9">
        <v>9653</v>
      </c>
      <c r="AU190" s="9">
        <v>1100442</v>
      </c>
      <c r="AV190" s="9">
        <v>986442</v>
      </c>
      <c r="AW190" s="9">
        <v>969330.71</v>
      </c>
      <c r="AX190" s="9">
        <v>4832126</v>
      </c>
      <c r="AY190" s="9">
        <v>550862373</v>
      </c>
      <c r="AZ190" s="9">
        <v>2895000</v>
      </c>
      <c r="BA190" s="9">
        <v>330030000</v>
      </c>
      <c r="BB190" s="9">
        <v>0.00034542</v>
      </c>
      <c r="BC190" s="9">
        <v>-220832373</v>
      </c>
      <c r="BD190" s="9">
        <v>0</v>
      </c>
      <c r="BE190" s="9">
        <v>1422202</v>
      </c>
      <c r="BF190" s="9">
        <v>162131028</v>
      </c>
      <c r="BG190" s="9">
        <v>0.00608423</v>
      </c>
      <c r="BH190" s="9">
        <v>-388731345</v>
      </c>
      <c r="BI190" s="9">
        <v>-2365130.91</v>
      </c>
      <c r="BJ190" s="9">
        <v>846048</v>
      </c>
      <c r="BK190" s="9">
        <v>96449472</v>
      </c>
      <c r="BL190" s="9">
        <v>0.01005014</v>
      </c>
      <c r="BM190" s="9">
        <v>-454412901</v>
      </c>
      <c r="BN190" s="9">
        <v>-4566913.27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9">
        <v>12708</v>
      </c>
      <c r="BW190" s="9">
        <v>0</v>
      </c>
      <c r="BX190" s="9">
        <v>-184</v>
      </c>
      <c r="BY190" s="9">
        <v>0</v>
      </c>
      <c r="BZ190" s="9">
        <v>12524</v>
      </c>
      <c r="CA190" s="9">
        <v>0</v>
      </c>
      <c r="CB190" s="9">
        <v>12524</v>
      </c>
      <c r="CC190" s="9">
        <v>0</v>
      </c>
      <c r="CD190" s="9">
        <v>12524</v>
      </c>
      <c r="CE190" s="9">
        <v>114</v>
      </c>
      <c r="CF190" s="9">
        <v>0</v>
      </c>
      <c r="CG190" s="9">
        <v>114</v>
      </c>
      <c r="CH190" s="9">
        <v>1641328</v>
      </c>
      <c r="CI190" s="9">
        <v>428444.71</v>
      </c>
      <c r="CJ190" s="9">
        <v>0</v>
      </c>
      <c r="CK190" s="9">
        <v>2069772.71</v>
      </c>
      <c r="CL190" s="9">
        <v>18155.9</v>
      </c>
      <c r="CM190" s="9"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9">
        <v>0</v>
      </c>
      <c r="DB190" s="9">
        <v>14119.91</v>
      </c>
      <c r="DC190" s="9">
        <v>0</v>
      </c>
      <c r="DD190" s="9">
        <v>0</v>
      </c>
      <c r="DE190" s="9">
        <v>0</v>
      </c>
      <c r="DF190" s="9">
        <v>14119.91</v>
      </c>
      <c r="DG190" s="9">
        <v>12707.919</v>
      </c>
      <c r="DH190" s="9">
        <v>0</v>
      </c>
      <c r="DI190" s="9">
        <v>12707.919</v>
      </c>
      <c r="DJ190" s="9">
        <v>12708</v>
      </c>
      <c r="DK190" s="9">
        <v>12708</v>
      </c>
      <c r="DL190" s="9">
        <v>0</v>
      </c>
      <c r="DM190" s="9">
        <v>-184</v>
      </c>
      <c r="DN190" s="9">
        <v>0</v>
      </c>
      <c r="DO190" s="9">
        <v>12524</v>
      </c>
    </row>
    <row r="191" spans="1:119" ht="15">
      <c r="A191" s="9">
        <v>3094</v>
      </c>
      <c r="B191" s="9" t="s">
        <v>344</v>
      </c>
      <c r="C191" s="9">
        <v>118</v>
      </c>
      <c r="D191" s="9">
        <v>112</v>
      </c>
      <c r="E191" s="9">
        <v>230</v>
      </c>
      <c r="F191" s="9">
        <v>115</v>
      </c>
      <c r="G191" s="9">
        <v>1</v>
      </c>
      <c r="H191" s="9">
        <v>0</v>
      </c>
      <c r="I191" s="9">
        <v>116</v>
      </c>
      <c r="J191" s="9">
        <v>1874385</v>
      </c>
      <c r="K191" s="9">
        <v>1487481</v>
      </c>
      <c r="L191" s="9">
        <v>3246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383658</v>
      </c>
      <c r="S191" s="9">
        <v>1874250</v>
      </c>
      <c r="T191" s="9">
        <v>0</v>
      </c>
      <c r="U191" s="9">
        <v>0</v>
      </c>
      <c r="V191" s="9">
        <v>0</v>
      </c>
      <c r="W191" s="9">
        <v>1874250</v>
      </c>
      <c r="X191" s="9">
        <v>383658</v>
      </c>
      <c r="Y191" s="9">
        <v>0</v>
      </c>
      <c r="Z191" s="9">
        <v>1490592</v>
      </c>
      <c r="AA191" s="9">
        <v>24414</v>
      </c>
      <c r="AB191" s="9">
        <v>0</v>
      </c>
      <c r="AC191" s="9">
        <v>24414</v>
      </c>
      <c r="AD191" s="9">
        <v>0</v>
      </c>
      <c r="AE191" s="9">
        <v>0</v>
      </c>
      <c r="AF191" s="9">
        <v>0</v>
      </c>
      <c r="AG191" s="9">
        <v>24414.54</v>
      </c>
      <c r="AH191" s="9">
        <v>0</v>
      </c>
      <c r="AI191" s="9">
        <v>0</v>
      </c>
      <c r="AJ191" s="9">
        <v>0</v>
      </c>
      <c r="AK191" s="9">
        <v>24414.54</v>
      </c>
      <c r="AL191" s="9">
        <v>1515006.54</v>
      </c>
      <c r="AM191" s="9">
        <v>0</v>
      </c>
      <c r="AN191" s="9">
        <v>0</v>
      </c>
      <c r="AO191" s="9">
        <v>1515006.54</v>
      </c>
      <c r="AP191" s="9">
        <v>1515006.54</v>
      </c>
      <c r="AQ191" s="9">
        <v>1000</v>
      </c>
      <c r="AR191" s="9">
        <v>116000</v>
      </c>
      <c r="AS191" s="9">
        <v>116000</v>
      </c>
      <c r="AT191" s="9">
        <v>9653</v>
      </c>
      <c r="AU191" s="9">
        <v>1119748</v>
      </c>
      <c r="AV191" s="9">
        <v>1003748</v>
      </c>
      <c r="AW191" s="9">
        <v>395258.54000000004</v>
      </c>
      <c r="AX191" s="9">
        <v>7153392</v>
      </c>
      <c r="AY191" s="9">
        <v>829793500</v>
      </c>
      <c r="AZ191" s="9">
        <v>2895000</v>
      </c>
      <c r="BA191" s="9">
        <v>335820000</v>
      </c>
      <c r="BB191" s="9">
        <v>0.00034542</v>
      </c>
      <c r="BC191" s="9">
        <v>-493973500</v>
      </c>
      <c r="BD191" s="9">
        <v>0</v>
      </c>
      <c r="BE191" s="9">
        <v>1422202</v>
      </c>
      <c r="BF191" s="9">
        <v>164975432</v>
      </c>
      <c r="BG191" s="9">
        <v>0.00608423</v>
      </c>
      <c r="BH191" s="9">
        <v>-664818068</v>
      </c>
      <c r="BI191" s="9">
        <v>-4044906.03</v>
      </c>
      <c r="BJ191" s="9">
        <v>846048</v>
      </c>
      <c r="BK191" s="9">
        <v>98141568</v>
      </c>
      <c r="BL191" s="9">
        <v>0.00402743</v>
      </c>
      <c r="BM191" s="9">
        <v>-731651932</v>
      </c>
      <c r="BN191" s="9">
        <v>-2946676.94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9">
        <v>2959</v>
      </c>
      <c r="BW191" s="9">
        <v>0</v>
      </c>
      <c r="BX191" s="9">
        <v>-43</v>
      </c>
      <c r="BY191" s="9">
        <v>0</v>
      </c>
      <c r="BZ191" s="9">
        <v>2916</v>
      </c>
      <c r="CA191" s="9">
        <v>0</v>
      </c>
      <c r="CB191" s="9">
        <v>2916</v>
      </c>
      <c r="CC191" s="9">
        <v>0</v>
      </c>
      <c r="CD191" s="9">
        <v>2916</v>
      </c>
      <c r="CE191" s="9">
        <v>116</v>
      </c>
      <c r="CF191" s="9">
        <v>0</v>
      </c>
      <c r="CG191" s="9">
        <v>116</v>
      </c>
      <c r="CH191" s="9">
        <v>1490592</v>
      </c>
      <c r="CI191" s="9">
        <v>24414.54</v>
      </c>
      <c r="CJ191" s="9">
        <v>0</v>
      </c>
      <c r="CK191" s="9">
        <v>1515006.54</v>
      </c>
      <c r="CL191" s="9">
        <v>13060.4</v>
      </c>
      <c r="CM191" s="9">
        <v>0</v>
      </c>
      <c r="CN191" s="9">
        <v>0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9">
        <v>0</v>
      </c>
      <c r="DB191" s="9">
        <v>3288.28</v>
      </c>
      <c r="DC191" s="9">
        <v>0</v>
      </c>
      <c r="DD191" s="9">
        <v>0</v>
      </c>
      <c r="DE191" s="9">
        <v>0</v>
      </c>
      <c r="DF191" s="9">
        <v>3288.28</v>
      </c>
      <c r="DG191" s="9">
        <v>2959.452</v>
      </c>
      <c r="DH191" s="9">
        <v>0</v>
      </c>
      <c r="DI191" s="9">
        <v>2959.452</v>
      </c>
      <c r="DJ191" s="9">
        <v>2959</v>
      </c>
      <c r="DK191" s="9">
        <v>2959</v>
      </c>
      <c r="DL191" s="9">
        <v>0</v>
      </c>
      <c r="DM191" s="9">
        <v>-43</v>
      </c>
      <c r="DN191" s="9">
        <v>0</v>
      </c>
      <c r="DO191" s="9">
        <v>2916</v>
      </c>
    </row>
    <row r="192" spans="1:119" ht="15">
      <c r="A192" s="9">
        <v>3129</v>
      </c>
      <c r="B192" s="9" t="s">
        <v>345</v>
      </c>
      <c r="C192" s="9">
        <v>1415</v>
      </c>
      <c r="D192" s="9">
        <v>1427</v>
      </c>
      <c r="E192" s="9">
        <v>2842</v>
      </c>
      <c r="F192" s="9">
        <v>1421</v>
      </c>
      <c r="G192" s="9">
        <v>17</v>
      </c>
      <c r="H192" s="9">
        <v>1</v>
      </c>
      <c r="I192" s="9">
        <v>1439</v>
      </c>
      <c r="J192" s="9">
        <v>15702860</v>
      </c>
      <c r="K192" s="9">
        <v>2809581</v>
      </c>
      <c r="L192" s="9">
        <v>11011451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1881828</v>
      </c>
      <c r="S192" s="9">
        <v>15912922</v>
      </c>
      <c r="T192" s="9">
        <v>0</v>
      </c>
      <c r="U192" s="9">
        <v>0</v>
      </c>
      <c r="V192" s="9">
        <v>500</v>
      </c>
      <c r="W192" s="9">
        <v>15912422</v>
      </c>
      <c r="X192" s="9">
        <v>1881828</v>
      </c>
      <c r="Y192" s="9">
        <v>0</v>
      </c>
      <c r="Z192" s="9">
        <v>14030594</v>
      </c>
      <c r="AA192" s="9">
        <v>2274527</v>
      </c>
      <c r="AB192" s="9">
        <v>0</v>
      </c>
      <c r="AC192" s="9">
        <v>2274527</v>
      </c>
      <c r="AD192" s="9">
        <v>0</v>
      </c>
      <c r="AE192" s="9">
        <v>0</v>
      </c>
      <c r="AF192" s="9">
        <v>0</v>
      </c>
      <c r="AG192" s="9">
        <v>2941526.65</v>
      </c>
      <c r="AH192" s="9">
        <v>0</v>
      </c>
      <c r="AI192" s="9">
        <v>0</v>
      </c>
      <c r="AJ192" s="9">
        <v>0</v>
      </c>
      <c r="AK192" s="9">
        <v>2941526.65</v>
      </c>
      <c r="AL192" s="9">
        <v>16972120.65</v>
      </c>
      <c r="AM192" s="9">
        <v>0</v>
      </c>
      <c r="AN192" s="9">
        <v>0</v>
      </c>
      <c r="AO192" s="9">
        <v>16972120.65</v>
      </c>
      <c r="AP192" s="9">
        <v>16972120.65</v>
      </c>
      <c r="AQ192" s="9">
        <v>1000</v>
      </c>
      <c r="AR192" s="9">
        <v>1439000</v>
      </c>
      <c r="AS192" s="9">
        <v>1439000</v>
      </c>
      <c r="AT192" s="9">
        <v>9653</v>
      </c>
      <c r="AU192" s="9">
        <v>13890667</v>
      </c>
      <c r="AV192" s="9">
        <v>12451667</v>
      </c>
      <c r="AW192" s="9">
        <v>3081453.6499999985</v>
      </c>
      <c r="AX192" s="9">
        <v>316098</v>
      </c>
      <c r="AY192" s="9">
        <v>454865618</v>
      </c>
      <c r="AZ192" s="9">
        <v>1930000</v>
      </c>
      <c r="BA192" s="9">
        <v>2777270000</v>
      </c>
      <c r="BB192" s="9">
        <v>0.00051813</v>
      </c>
      <c r="BC192" s="9">
        <v>2322404382</v>
      </c>
      <c r="BD192" s="9">
        <v>1203307.38</v>
      </c>
      <c r="BE192" s="9">
        <v>948135</v>
      </c>
      <c r="BF192" s="9">
        <v>1364366265</v>
      </c>
      <c r="BG192" s="9">
        <v>0.00912634</v>
      </c>
      <c r="BH192" s="9">
        <v>909500647</v>
      </c>
      <c r="BI192" s="9">
        <v>8300412.13</v>
      </c>
      <c r="BJ192" s="9">
        <v>564032</v>
      </c>
      <c r="BK192" s="9">
        <v>811642048</v>
      </c>
      <c r="BL192" s="9">
        <v>0.00379657</v>
      </c>
      <c r="BM192" s="9">
        <v>356776430</v>
      </c>
      <c r="BN192" s="9">
        <v>1354526.69</v>
      </c>
      <c r="BO192" s="9">
        <v>10858246</v>
      </c>
      <c r="BP192" s="9">
        <v>0</v>
      </c>
      <c r="BQ192" s="9">
        <v>0</v>
      </c>
      <c r="BR192" s="9">
        <v>-157054</v>
      </c>
      <c r="BS192" s="9">
        <v>-22</v>
      </c>
      <c r="BT192" s="9">
        <v>0</v>
      </c>
      <c r="BU192" s="9">
        <v>10701170</v>
      </c>
      <c r="BV192" s="9">
        <v>0</v>
      </c>
      <c r="BW192" s="9">
        <v>0</v>
      </c>
      <c r="BX192" s="9">
        <v>0</v>
      </c>
      <c r="BY192" s="9">
        <v>0</v>
      </c>
      <c r="BZ192" s="9">
        <v>0</v>
      </c>
      <c r="CA192" s="9">
        <v>0</v>
      </c>
      <c r="CB192" s="9">
        <v>10701170</v>
      </c>
      <c r="CC192" s="9">
        <v>1</v>
      </c>
      <c r="CD192" s="9">
        <v>10701171</v>
      </c>
      <c r="CE192" s="9">
        <v>1439</v>
      </c>
      <c r="CF192" s="9">
        <v>0</v>
      </c>
      <c r="CG192" s="9">
        <v>1439</v>
      </c>
      <c r="CH192" s="9">
        <v>14030594</v>
      </c>
      <c r="CI192" s="9">
        <v>2941526.65</v>
      </c>
      <c r="CJ192" s="9">
        <v>0</v>
      </c>
      <c r="CK192" s="9">
        <v>16972120.65</v>
      </c>
      <c r="CL192" s="9">
        <v>11794.39</v>
      </c>
      <c r="CM192" s="9">
        <v>0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7545.69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9">
        <v>0</v>
      </c>
      <c r="DA192" s="9">
        <v>11156911.3</v>
      </c>
      <c r="DB192" s="9">
        <v>0</v>
      </c>
      <c r="DC192" s="9">
        <v>0</v>
      </c>
      <c r="DD192" s="9">
        <v>0</v>
      </c>
      <c r="DE192" s="9">
        <v>0</v>
      </c>
      <c r="DF192" s="9">
        <v>11156911.3</v>
      </c>
      <c r="DG192" s="9">
        <v>10041220.170000002</v>
      </c>
      <c r="DH192" s="9">
        <v>0</v>
      </c>
      <c r="DI192" s="9">
        <v>10858246.2</v>
      </c>
      <c r="DJ192" s="9">
        <v>0</v>
      </c>
      <c r="DK192" s="9">
        <v>0</v>
      </c>
      <c r="DL192" s="9">
        <v>0</v>
      </c>
      <c r="DM192" s="9">
        <v>0</v>
      </c>
      <c r="DN192" s="9">
        <v>0</v>
      </c>
      <c r="DO192" s="9">
        <v>0</v>
      </c>
    </row>
    <row r="193" spans="1:119" ht="15">
      <c r="A193" s="9">
        <v>3150</v>
      </c>
      <c r="B193" s="9" t="s">
        <v>346</v>
      </c>
      <c r="C193" s="9">
        <v>1654</v>
      </c>
      <c r="D193" s="9">
        <v>1660</v>
      </c>
      <c r="E193" s="9">
        <v>3314</v>
      </c>
      <c r="F193" s="9">
        <v>1657</v>
      </c>
      <c r="G193" s="9">
        <v>5</v>
      </c>
      <c r="H193" s="9">
        <v>0</v>
      </c>
      <c r="I193" s="9">
        <v>1662</v>
      </c>
      <c r="J193" s="9">
        <v>17723103</v>
      </c>
      <c r="K193" s="9">
        <v>10160085</v>
      </c>
      <c r="L193" s="9">
        <v>6565594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997424</v>
      </c>
      <c r="S193" s="9">
        <v>18093487</v>
      </c>
      <c r="T193" s="9">
        <v>0</v>
      </c>
      <c r="U193" s="9">
        <v>0</v>
      </c>
      <c r="V193" s="9">
        <v>0</v>
      </c>
      <c r="W193" s="9">
        <v>18093487</v>
      </c>
      <c r="X193" s="9">
        <v>997424</v>
      </c>
      <c r="Y193" s="9">
        <v>0</v>
      </c>
      <c r="Z193" s="9">
        <v>17096063</v>
      </c>
      <c r="AA193" s="9">
        <v>2075953</v>
      </c>
      <c r="AB193" s="9">
        <v>0</v>
      </c>
      <c r="AC193" s="9">
        <v>2074953</v>
      </c>
      <c r="AD193" s="9">
        <v>0</v>
      </c>
      <c r="AE193" s="9">
        <v>0</v>
      </c>
      <c r="AF193" s="9">
        <v>1000</v>
      </c>
      <c r="AG193" s="9">
        <v>2100423</v>
      </c>
      <c r="AH193" s="9">
        <v>61582.12</v>
      </c>
      <c r="AI193" s="9">
        <v>0</v>
      </c>
      <c r="AJ193" s="9">
        <v>0</v>
      </c>
      <c r="AK193" s="9">
        <v>2161005.12</v>
      </c>
      <c r="AL193" s="9">
        <v>19257068.12</v>
      </c>
      <c r="AM193" s="9">
        <v>0</v>
      </c>
      <c r="AN193" s="9">
        <v>0</v>
      </c>
      <c r="AO193" s="9">
        <v>19257068.12</v>
      </c>
      <c r="AP193" s="9">
        <v>19257068.12</v>
      </c>
      <c r="AQ193" s="9">
        <v>1000</v>
      </c>
      <c r="AR193" s="9">
        <v>1662000</v>
      </c>
      <c r="AS193" s="9">
        <v>1662000</v>
      </c>
      <c r="AT193" s="9">
        <v>9653</v>
      </c>
      <c r="AU193" s="9">
        <v>16043286</v>
      </c>
      <c r="AV193" s="9">
        <v>14381286</v>
      </c>
      <c r="AW193" s="9">
        <v>3213782.120000001</v>
      </c>
      <c r="AX193" s="9">
        <v>657500</v>
      </c>
      <c r="AY193" s="9">
        <v>1092765807</v>
      </c>
      <c r="AZ193" s="9">
        <v>1930000</v>
      </c>
      <c r="BA193" s="9">
        <v>3207660000</v>
      </c>
      <c r="BB193" s="9">
        <v>0.00051813</v>
      </c>
      <c r="BC193" s="9">
        <v>2114894193</v>
      </c>
      <c r="BD193" s="9">
        <v>1095790.13</v>
      </c>
      <c r="BE193" s="9">
        <v>948135</v>
      </c>
      <c r="BF193" s="9">
        <v>1575800370</v>
      </c>
      <c r="BG193" s="9">
        <v>0.00912634</v>
      </c>
      <c r="BH193" s="9">
        <v>483034563</v>
      </c>
      <c r="BI193" s="9">
        <v>4408337.65</v>
      </c>
      <c r="BJ193" s="9">
        <v>564032</v>
      </c>
      <c r="BK193" s="9">
        <v>937421184</v>
      </c>
      <c r="BL193" s="9">
        <v>0.00342832</v>
      </c>
      <c r="BM193" s="9">
        <v>-155344623</v>
      </c>
      <c r="BN193" s="9">
        <v>-532571.08</v>
      </c>
      <c r="BO193" s="9">
        <v>4971557</v>
      </c>
      <c r="BP193" s="9">
        <v>0</v>
      </c>
      <c r="BQ193" s="9">
        <v>0</v>
      </c>
      <c r="BR193" s="9">
        <v>-71909</v>
      </c>
      <c r="BS193" s="9">
        <v>-55</v>
      </c>
      <c r="BT193" s="9">
        <v>0</v>
      </c>
      <c r="BU193" s="9">
        <v>4899593</v>
      </c>
      <c r="BV193" s="9">
        <v>1015323</v>
      </c>
      <c r="BW193" s="9">
        <v>0</v>
      </c>
      <c r="BX193" s="9">
        <v>-14686</v>
      </c>
      <c r="BY193" s="9">
        <v>0</v>
      </c>
      <c r="BZ193" s="9">
        <v>1000637</v>
      </c>
      <c r="CA193" s="9">
        <v>1</v>
      </c>
      <c r="CB193" s="9">
        <v>5900231</v>
      </c>
      <c r="CC193" s="9">
        <v>0</v>
      </c>
      <c r="CD193" s="9">
        <v>5900231</v>
      </c>
      <c r="CE193" s="9">
        <v>1662</v>
      </c>
      <c r="CF193" s="9">
        <v>0</v>
      </c>
      <c r="CG193" s="9">
        <v>1662</v>
      </c>
      <c r="CH193" s="9">
        <v>17096063</v>
      </c>
      <c r="CI193" s="9">
        <v>2161005.12</v>
      </c>
      <c r="CJ193" s="9">
        <v>0</v>
      </c>
      <c r="CK193" s="9">
        <v>19257068.12</v>
      </c>
      <c r="CL193" s="9">
        <v>11586.68</v>
      </c>
      <c r="CM193" s="9">
        <v>0</v>
      </c>
      <c r="CN193" s="9">
        <v>0</v>
      </c>
      <c r="CO193" s="9">
        <v>0</v>
      </c>
      <c r="CP193" s="9">
        <v>0</v>
      </c>
      <c r="CQ193" s="9">
        <v>0</v>
      </c>
      <c r="CR193" s="9">
        <v>0</v>
      </c>
      <c r="CS193" s="9">
        <v>2991.31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6652088.84</v>
      </c>
      <c r="DB193" s="9">
        <v>0</v>
      </c>
      <c r="DC193" s="9">
        <v>0</v>
      </c>
      <c r="DD193" s="9">
        <v>0</v>
      </c>
      <c r="DE193" s="9">
        <v>0</v>
      </c>
      <c r="DF193" s="9">
        <v>6652088.84</v>
      </c>
      <c r="DG193" s="9">
        <v>5986879.956</v>
      </c>
      <c r="DH193" s="9">
        <v>0</v>
      </c>
      <c r="DI193" s="9">
        <v>5986879.956</v>
      </c>
      <c r="DJ193" s="9">
        <v>1015323</v>
      </c>
      <c r="DK193" s="9">
        <v>1015323</v>
      </c>
      <c r="DL193" s="9">
        <v>0</v>
      </c>
      <c r="DM193" s="9">
        <v>-14686</v>
      </c>
      <c r="DN193" s="9">
        <v>0</v>
      </c>
      <c r="DO193" s="9">
        <v>1000637</v>
      </c>
    </row>
    <row r="194" spans="1:119" ht="15">
      <c r="A194" s="9">
        <v>3171</v>
      </c>
      <c r="B194" s="9" t="s">
        <v>347</v>
      </c>
      <c r="C194" s="9">
        <v>1046</v>
      </c>
      <c r="D194" s="9">
        <v>1037</v>
      </c>
      <c r="E194" s="9">
        <v>2083</v>
      </c>
      <c r="F194" s="9">
        <v>1042</v>
      </c>
      <c r="G194" s="9">
        <v>68</v>
      </c>
      <c r="H194" s="9">
        <v>0</v>
      </c>
      <c r="I194" s="9">
        <v>1110</v>
      </c>
      <c r="J194" s="9">
        <v>11443110</v>
      </c>
      <c r="K194" s="9">
        <v>3574242</v>
      </c>
      <c r="L194" s="9">
        <v>7051888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816980</v>
      </c>
      <c r="S194" s="9">
        <v>11443110</v>
      </c>
      <c r="T194" s="9">
        <v>0</v>
      </c>
      <c r="U194" s="9">
        <v>0</v>
      </c>
      <c r="V194" s="9">
        <v>0</v>
      </c>
      <c r="W194" s="9">
        <v>11443110</v>
      </c>
      <c r="X194" s="9">
        <v>816980</v>
      </c>
      <c r="Y194" s="9">
        <v>0</v>
      </c>
      <c r="Z194" s="9">
        <v>10626130</v>
      </c>
      <c r="AA194" s="9">
        <v>793900</v>
      </c>
      <c r="AB194" s="9">
        <v>0</v>
      </c>
      <c r="AC194" s="9">
        <v>791700</v>
      </c>
      <c r="AD194" s="9">
        <v>0</v>
      </c>
      <c r="AE194" s="9">
        <v>0</v>
      </c>
      <c r="AF194" s="9">
        <v>2200</v>
      </c>
      <c r="AG194" s="9">
        <v>805200</v>
      </c>
      <c r="AH194" s="9">
        <v>0</v>
      </c>
      <c r="AI194" s="9">
        <v>0</v>
      </c>
      <c r="AJ194" s="9">
        <v>0</v>
      </c>
      <c r="AK194" s="9">
        <v>803000</v>
      </c>
      <c r="AL194" s="9">
        <v>11429130</v>
      </c>
      <c r="AM194" s="9">
        <v>0</v>
      </c>
      <c r="AN194" s="9">
        <v>0</v>
      </c>
      <c r="AO194" s="9">
        <v>11429130</v>
      </c>
      <c r="AP194" s="9">
        <v>11429130</v>
      </c>
      <c r="AQ194" s="9">
        <v>1000</v>
      </c>
      <c r="AR194" s="9">
        <v>1110000</v>
      </c>
      <c r="AS194" s="9">
        <v>1110000</v>
      </c>
      <c r="AT194" s="9">
        <v>9653</v>
      </c>
      <c r="AU194" s="9">
        <v>10714830</v>
      </c>
      <c r="AV194" s="9">
        <v>9604830</v>
      </c>
      <c r="AW194" s="9">
        <v>714300</v>
      </c>
      <c r="AX194" s="9">
        <v>417662</v>
      </c>
      <c r="AY194" s="9">
        <v>463604938</v>
      </c>
      <c r="AZ194" s="9">
        <v>1930000</v>
      </c>
      <c r="BA194" s="9">
        <v>2142300000</v>
      </c>
      <c r="BB194" s="9">
        <v>0.00051813</v>
      </c>
      <c r="BC194" s="9">
        <v>1678695062</v>
      </c>
      <c r="BD194" s="9">
        <v>869782.27</v>
      </c>
      <c r="BE194" s="9">
        <v>948135</v>
      </c>
      <c r="BF194" s="9">
        <v>1052429850</v>
      </c>
      <c r="BG194" s="9">
        <v>0.00912634</v>
      </c>
      <c r="BH194" s="9">
        <v>588824912</v>
      </c>
      <c r="BI194" s="9">
        <v>5373816.35</v>
      </c>
      <c r="BJ194" s="9">
        <v>564032</v>
      </c>
      <c r="BK194" s="9">
        <v>626075520</v>
      </c>
      <c r="BL194" s="9">
        <v>0.00114092</v>
      </c>
      <c r="BM194" s="9">
        <v>162470582</v>
      </c>
      <c r="BN194" s="9">
        <v>185365.94</v>
      </c>
      <c r="BO194" s="9">
        <v>6428965</v>
      </c>
      <c r="BP194" s="9">
        <v>0</v>
      </c>
      <c r="BQ194" s="9">
        <v>0</v>
      </c>
      <c r="BR194" s="9">
        <v>-92989</v>
      </c>
      <c r="BS194" s="9">
        <v>-22</v>
      </c>
      <c r="BT194" s="9">
        <v>0</v>
      </c>
      <c r="BU194" s="9">
        <v>6335954</v>
      </c>
      <c r="BV194" s="9">
        <v>1530</v>
      </c>
      <c r="BW194" s="9">
        <v>0</v>
      </c>
      <c r="BX194" s="9">
        <v>-22</v>
      </c>
      <c r="BY194" s="9">
        <v>0</v>
      </c>
      <c r="BZ194" s="9">
        <v>1508</v>
      </c>
      <c r="CA194" s="9">
        <v>1</v>
      </c>
      <c r="CB194" s="9">
        <v>6337463</v>
      </c>
      <c r="CC194" s="9">
        <v>0</v>
      </c>
      <c r="CD194" s="9">
        <v>6337463</v>
      </c>
      <c r="CE194" s="9">
        <v>1110</v>
      </c>
      <c r="CF194" s="9">
        <v>0</v>
      </c>
      <c r="CG194" s="9">
        <v>1110</v>
      </c>
      <c r="CH194" s="9">
        <v>10626130</v>
      </c>
      <c r="CI194" s="9">
        <v>803000</v>
      </c>
      <c r="CJ194" s="9">
        <v>0</v>
      </c>
      <c r="CK194" s="9">
        <v>11429130</v>
      </c>
      <c r="CL194" s="9">
        <v>10296.51</v>
      </c>
      <c r="CM194" s="9">
        <v>0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5791.86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7144994.5</v>
      </c>
      <c r="DB194" s="9">
        <v>0</v>
      </c>
      <c r="DC194" s="9">
        <v>0</v>
      </c>
      <c r="DD194" s="9">
        <v>0</v>
      </c>
      <c r="DE194" s="9">
        <v>0</v>
      </c>
      <c r="DF194" s="9">
        <v>7144994.5</v>
      </c>
      <c r="DG194" s="9">
        <v>6430495.05</v>
      </c>
      <c r="DH194" s="9">
        <v>0</v>
      </c>
      <c r="DI194" s="9">
        <v>6430495.05</v>
      </c>
      <c r="DJ194" s="9">
        <v>1530</v>
      </c>
      <c r="DK194" s="9">
        <v>1530</v>
      </c>
      <c r="DL194" s="9">
        <v>0</v>
      </c>
      <c r="DM194" s="9">
        <v>-22</v>
      </c>
      <c r="DN194" s="9">
        <v>0</v>
      </c>
      <c r="DO194" s="9">
        <v>1508</v>
      </c>
    </row>
    <row r="195" spans="1:119" ht="15">
      <c r="A195" s="9">
        <v>3206</v>
      </c>
      <c r="B195" s="9" t="s">
        <v>348</v>
      </c>
      <c r="C195" s="9">
        <v>565</v>
      </c>
      <c r="D195" s="9">
        <v>560</v>
      </c>
      <c r="E195" s="9">
        <v>1125</v>
      </c>
      <c r="F195" s="9">
        <v>563</v>
      </c>
      <c r="G195" s="9">
        <v>23</v>
      </c>
      <c r="H195" s="9">
        <v>1</v>
      </c>
      <c r="I195" s="9">
        <v>587</v>
      </c>
      <c r="J195" s="9">
        <v>6464944</v>
      </c>
      <c r="K195" s="9">
        <v>1503884</v>
      </c>
      <c r="L195" s="9">
        <v>3906655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1054405</v>
      </c>
      <c r="S195" s="9">
        <v>6765326</v>
      </c>
      <c r="T195" s="9">
        <v>39597</v>
      </c>
      <c r="U195" s="9">
        <v>0</v>
      </c>
      <c r="V195" s="9">
        <v>0</v>
      </c>
      <c r="W195" s="9">
        <v>6725729</v>
      </c>
      <c r="X195" s="9">
        <v>1054405</v>
      </c>
      <c r="Y195" s="9">
        <v>0</v>
      </c>
      <c r="Z195" s="9">
        <v>5671324</v>
      </c>
      <c r="AA195" s="9">
        <v>39597</v>
      </c>
      <c r="AB195" s="9">
        <v>39597</v>
      </c>
      <c r="AC195" s="9">
        <v>0</v>
      </c>
      <c r="AD195" s="9">
        <v>0</v>
      </c>
      <c r="AE195" s="9">
        <v>0</v>
      </c>
      <c r="AF195" s="9">
        <v>0</v>
      </c>
      <c r="AG195" s="9">
        <v>39597</v>
      </c>
      <c r="AH195" s="9">
        <v>0</v>
      </c>
      <c r="AI195" s="9">
        <v>0</v>
      </c>
      <c r="AJ195" s="9">
        <v>0</v>
      </c>
      <c r="AK195" s="9">
        <v>39597</v>
      </c>
      <c r="AL195" s="9">
        <v>5710921</v>
      </c>
      <c r="AM195" s="9">
        <v>0</v>
      </c>
      <c r="AN195" s="9">
        <v>0</v>
      </c>
      <c r="AO195" s="9">
        <v>5710921</v>
      </c>
      <c r="AP195" s="9">
        <v>5710921</v>
      </c>
      <c r="AQ195" s="9">
        <v>1000</v>
      </c>
      <c r="AR195" s="9">
        <v>587000</v>
      </c>
      <c r="AS195" s="9">
        <v>587000</v>
      </c>
      <c r="AT195" s="9">
        <v>9653</v>
      </c>
      <c r="AU195" s="9">
        <v>5666311</v>
      </c>
      <c r="AV195" s="9">
        <v>5079311</v>
      </c>
      <c r="AW195" s="9">
        <v>44610</v>
      </c>
      <c r="AX195" s="9">
        <v>300967</v>
      </c>
      <c r="AY195" s="9">
        <v>176667731</v>
      </c>
      <c r="AZ195" s="9">
        <v>1930000</v>
      </c>
      <c r="BA195" s="9">
        <v>1132910000</v>
      </c>
      <c r="BB195" s="9">
        <v>0.00051813</v>
      </c>
      <c r="BC195" s="9">
        <v>956242269</v>
      </c>
      <c r="BD195" s="9">
        <v>495457.81</v>
      </c>
      <c r="BE195" s="9">
        <v>948135</v>
      </c>
      <c r="BF195" s="9">
        <v>556555245</v>
      </c>
      <c r="BG195" s="9">
        <v>0.00912634</v>
      </c>
      <c r="BH195" s="9">
        <v>379887514</v>
      </c>
      <c r="BI195" s="9">
        <v>3466982.61</v>
      </c>
      <c r="BJ195" s="9">
        <v>564032</v>
      </c>
      <c r="BK195" s="9">
        <v>331086784</v>
      </c>
      <c r="BL195" s="9">
        <v>0.00013474</v>
      </c>
      <c r="BM195" s="9">
        <v>154419053</v>
      </c>
      <c r="BN195" s="9">
        <v>20806.42</v>
      </c>
      <c r="BO195" s="9">
        <v>3983247</v>
      </c>
      <c r="BP195" s="9">
        <v>0</v>
      </c>
      <c r="BQ195" s="9">
        <v>0</v>
      </c>
      <c r="BR195" s="9">
        <v>-57614</v>
      </c>
      <c r="BS195" s="9">
        <v>-2218</v>
      </c>
      <c r="BT195" s="9">
        <v>0</v>
      </c>
      <c r="BU195" s="9">
        <v>3923415</v>
      </c>
      <c r="BV195" s="9">
        <v>0</v>
      </c>
      <c r="BW195" s="9">
        <v>0</v>
      </c>
      <c r="BX195" s="9">
        <v>0</v>
      </c>
      <c r="BY195" s="9">
        <v>0</v>
      </c>
      <c r="BZ195" s="9">
        <v>0</v>
      </c>
      <c r="CA195" s="9">
        <v>28</v>
      </c>
      <c r="CB195" s="9">
        <v>3923443</v>
      </c>
      <c r="CC195" s="9">
        <v>2</v>
      </c>
      <c r="CD195" s="9">
        <v>3923445</v>
      </c>
      <c r="CE195" s="9">
        <v>587</v>
      </c>
      <c r="CF195" s="9">
        <v>0</v>
      </c>
      <c r="CG195" s="9">
        <v>587</v>
      </c>
      <c r="CH195" s="9">
        <v>5671324</v>
      </c>
      <c r="CI195" s="9">
        <v>39597</v>
      </c>
      <c r="CJ195" s="9">
        <v>0</v>
      </c>
      <c r="CK195" s="9">
        <v>5710921</v>
      </c>
      <c r="CL195" s="9">
        <v>9729</v>
      </c>
      <c r="CM195" s="9">
        <v>0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6785.77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9">
        <v>0</v>
      </c>
      <c r="DA195" s="9">
        <v>3956044.96</v>
      </c>
      <c r="DB195" s="9">
        <v>0</v>
      </c>
      <c r="DC195" s="9">
        <v>0</v>
      </c>
      <c r="DD195" s="9">
        <v>0</v>
      </c>
      <c r="DE195" s="9">
        <v>0</v>
      </c>
      <c r="DF195" s="9">
        <v>3956044.96</v>
      </c>
      <c r="DG195" s="9">
        <v>3560440.464</v>
      </c>
      <c r="DH195" s="9">
        <v>0</v>
      </c>
      <c r="DI195" s="9">
        <v>3983246.84</v>
      </c>
      <c r="DJ195" s="9">
        <v>0</v>
      </c>
      <c r="DK195" s="9">
        <v>0</v>
      </c>
      <c r="DL195" s="9">
        <v>0</v>
      </c>
      <c r="DM195" s="9">
        <v>0</v>
      </c>
      <c r="DN195" s="9">
        <v>0</v>
      </c>
      <c r="DO195" s="9">
        <v>0</v>
      </c>
    </row>
    <row r="196" spans="1:119" ht="15">
      <c r="A196" s="9">
        <v>3213</v>
      </c>
      <c r="B196" s="9" t="s">
        <v>349</v>
      </c>
      <c r="C196" s="9">
        <v>508</v>
      </c>
      <c r="D196" s="9">
        <v>496</v>
      </c>
      <c r="E196" s="9">
        <v>1004</v>
      </c>
      <c r="F196" s="9">
        <v>502</v>
      </c>
      <c r="G196" s="9">
        <v>17</v>
      </c>
      <c r="H196" s="9">
        <v>0</v>
      </c>
      <c r="I196" s="9">
        <v>519</v>
      </c>
      <c r="J196" s="9">
        <v>6109767</v>
      </c>
      <c r="K196" s="9">
        <v>2686381</v>
      </c>
      <c r="L196" s="9">
        <v>2382150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1041236</v>
      </c>
      <c r="S196" s="9">
        <v>6109767</v>
      </c>
      <c r="T196" s="9">
        <v>0</v>
      </c>
      <c r="U196" s="9">
        <v>0</v>
      </c>
      <c r="V196" s="9">
        <v>0</v>
      </c>
      <c r="W196" s="9">
        <v>6109767</v>
      </c>
      <c r="X196" s="9">
        <v>1041236</v>
      </c>
      <c r="Y196" s="9">
        <v>0</v>
      </c>
      <c r="Z196" s="9">
        <v>5068531</v>
      </c>
      <c r="AA196" s="9">
        <v>314872</v>
      </c>
      <c r="AB196" s="9">
        <v>0</v>
      </c>
      <c r="AC196" s="9">
        <v>314862</v>
      </c>
      <c r="AD196" s="9">
        <v>0</v>
      </c>
      <c r="AE196" s="9">
        <v>0</v>
      </c>
      <c r="AF196" s="9">
        <v>10</v>
      </c>
      <c r="AG196" s="9">
        <v>513299.5</v>
      </c>
      <c r="AH196" s="9">
        <v>0</v>
      </c>
      <c r="AI196" s="9">
        <v>0</v>
      </c>
      <c r="AJ196" s="9">
        <v>0</v>
      </c>
      <c r="AK196" s="9">
        <v>513289.5</v>
      </c>
      <c r="AL196" s="9">
        <v>5581820.5</v>
      </c>
      <c r="AM196" s="9">
        <v>0</v>
      </c>
      <c r="AN196" s="9">
        <v>0</v>
      </c>
      <c r="AO196" s="9">
        <v>5581820.5</v>
      </c>
      <c r="AP196" s="9">
        <v>5581820.5</v>
      </c>
      <c r="AQ196" s="9">
        <v>1000</v>
      </c>
      <c r="AR196" s="9">
        <v>519000</v>
      </c>
      <c r="AS196" s="9">
        <v>519000</v>
      </c>
      <c r="AT196" s="9">
        <v>9653</v>
      </c>
      <c r="AU196" s="9">
        <v>5009907</v>
      </c>
      <c r="AV196" s="9">
        <v>4490907</v>
      </c>
      <c r="AW196" s="9">
        <v>571913.5</v>
      </c>
      <c r="AX196" s="9">
        <v>649746</v>
      </c>
      <c r="AY196" s="9">
        <v>337218122</v>
      </c>
      <c r="AZ196" s="9">
        <v>1930000</v>
      </c>
      <c r="BA196" s="9">
        <v>1001670000</v>
      </c>
      <c r="BB196" s="9">
        <v>0.00051813</v>
      </c>
      <c r="BC196" s="9">
        <v>664451878</v>
      </c>
      <c r="BD196" s="9">
        <v>344272.45</v>
      </c>
      <c r="BE196" s="9">
        <v>948135</v>
      </c>
      <c r="BF196" s="9">
        <v>492082065</v>
      </c>
      <c r="BG196" s="9">
        <v>0.00912634</v>
      </c>
      <c r="BH196" s="9">
        <v>154863943</v>
      </c>
      <c r="BI196" s="9">
        <v>1413341</v>
      </c>
      <c r="BJ196" s="9">
        <v>564032</v>
      </c>
      <c r="BK196" s="9">
        <v>292732608</v>
      </c>
      <c r="BL196" s="9">
        <v>0.00195371</v>
      </c>
      <c r="BM196" s="9">
        <v>-44485514</v>
      </c>
      <c r="BN196" s="9">
        <v>-86911.79</v>
      </c>
      <c r="BO196" s="9">
        <v>1670702</v>
      </c>
      <c r="BP196" s="9">
        <v>0</v>
      </c>
      <c r="BQ196" s="9">
        <v>0</v>
      </c>
      <c r="BR196" s="9">
        <v>-24165</v>
      </c>
      <c r="BS196" s="9">
        <v>-17</v>
      </c>
      <c r="BT196" s="9">
        <v>0</v>
      </c>
      <c r="BU196" s="9">
        <v>1646520</v>
      </c>
      <c r="BV196" s="9">
        <v>501491</v>
      </c>
      <c r="BW196" s="9">
        <v>0</v>
      </c>
      <c r="BX196" s="9">
        <v>-7254</v>
      </c>
      <c r="BY196" s="9">
        <v>0</v>
      </c>
      <c r="BZ196" s="9">
        <v>494237</v>
      </c>
      <c r="CA196" s="9">
        <v>0</v>
      </c>
      <c r="CB196" s="9">
        <v>2140757</v>
      </c>
      <c r="CC196" s="9">
        <v>0</v>
      </c>
      <c r="CD196" s="9">
        <v>2140757</v>
      </c>
      <c r="CE196" s="9">
        <v>519</v>
      </c>
      <c r="CF196" s="9">
        <v>0</v>
      </c>
      <c r="CG196" s="9">
        <v>519</v>
      </c>
      <c r="CH196" s="9">
        <v>5068531</v>
      </c>
      <c r="CI196" s="9">
        <v>513289.5</v>
      </c>
      <c r="CJ196" s="9">
        <v>0</v>
      </c>
      <c r="CK196" s="9">
        <v>5581820.5</v>
      </c>
      <c r="CL196" s="9">
        <v>10754.95</v>
      </c>
      <c r="CM196" s="9">
        <v>0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3219.08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v>0</v>
      </c>
      <c r="DA196" s="9">
        <v>2413547.45</v>
      </c>
      <c r="DB196" s="9">
        <v>0</v>
      </c>
      <c r="DC196" s="9">
        <v>0</v>
      </c>
      <c r="DD196" s="9">
        <v>0</v>
      </c>
      <c r="DE196" s="9">
        <v>0</v>
      </c>
      <c r="DF196" s="9">
        <v>2413547.45</v>
      </c>
      <c r="DG196" s="9">
        <v>2172192.705</v>
      </c>
      <c r="DH196" s="9">
        <v>0</v>
      </c>
      <c r="DI196" s="9">
        <v>2172192.705</v>
      </c>
      <c r="DJ196" s="9">
        <v>501491</v>
      </c>
      <c r="DK196" s="9">
        <v>501491</v>
      </c>
      <c r="DL196" s="9">
        <v>0</v>
      </c>
      <c r="DM196" s="9">
        <v>-7254</v>
      </c>
      <c r="DN196" s="9">
        <v>0</v>
      </c>
      <c r="DO196" s="9">
        <v>494237</v>
      </c>
    </row>
    <row r="197" spans="1:119" ht="15">
      <c r="A197" s="9">
        <v>3220</v>
      </c>
      <c r="B197" s="9" t="s">
        <v>350</v>
      </c>
      <c r="C197" s="9">
        <v>1896</v>
      </c>
      <c r="D197" s="9">
        <v>1894</v>
      </c>
      <c r="E197" s="9">
        <v>3790</v>
      </c>
      <c r="F197" s="9">
        <v>1895</v>
      </c>
      <c r="G197" s="9">
        <v>30</v>
      </c>
      <c r="H197" s="9">
        <v>0</v>
      </c>
      <c r="I197" s="9">
        <v>1925</v>
      </c>
      <c r="J197" s="9">
        <v>19081202</v>
      </c>
      <c r="K197" s="9">
        <v>6747345</v>
      </c>
      <c r="L197" s="9">
        <v>11426353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907504</v>
      </c>
      <c r="S197" s="9">
        <v>19164403</v>
      </c>
      <c r="T197" s="9">
        <v>0</v>
      </c>
      <c r="U197" s="9">
        <v>0</v>
      </c>
      <c r="V197" s="9">
        <v>0</v>
      </c>
      <c r="W197" s="9">
        <v>19164403</v>
      </c>
      <c r="X197" s="9">
        <v>907504</v>
      </c>
      <c r="Y197" s="9">
        <v>0</v>
      </c>
      <c r="Z197" s="9">
        <v>18256899</v>
      </c>
      <c r="AA197" s="9">
        <v>10</v>
      </c>
      <c r="AB197" s="9">
        <v>0</v>
      </c>
      <c r="AC197" s="9">
        <v>0</v>
      </c>
      <c r="AD197" s="9">
        <v>0</v>
      </c>
      <c r="AE197" s="9">
        <v>0</v>
      </c>
      <c r="AF197" s="9">
        <v>10</v>
      </c>
      <c r="AG197" s="9">
        <v>0</v>
      </c>
      <c r="AH197" s="9">
        <v>0</v>
      </c>
      <c r="AI197" s="9">
        <v>0</v>
      </c>
      <c r="AJ197" s="9">
        <v>0</v>
      </c>
      <c r="AK197" s="9">
        <v>-10</v>
      </c>
      <c r="AL197" s="9">
        <v>18256889</v>
      </c>
      <c r="AM197" s="9">
        <v>0</v>
      </c>
      <c r="AN197" s="9">
        <v>0</v>
      </c>
      <c r="AO197" s="9">
        <v>18256889</v>
      </c>
      <c r="AP197" s="9">
        <v>18256889</v>
      </c>
      <c r="AQ197" s="9">
        <v>1000</v>
      </c>
      <c r="AR197" s="9">
        <v>1925000</v>
      </c>
      <c r="AS197" s="9">
        <v>1925000</v>
      </c>
      <c r="AT197" s="9">
        <v>9653</v>
      </c>
      <c r="AU197" s="9">
        <v>18582025</v>
      </c>
      <c r="AV197" s="9">
        <v>16331889</v>
      </c>
      <c r="AW197" s="9">
        <v>0</v>
      </c>
      <c r="AX197" s="9">
        <v>436182</v>
      </c>
      <c r="AY197" s="9">
        <v>839650923</v>
      </c>
      <c r="AZ197" s="9">
        <v>1930000</v>
      </c>
      <c r="BA197" s="9">
        <v>3715250000</v>
      </c>
      <c r="BB197" s="9">
        <v>0.00051813</v>
      </c>
      <c r="BC197" s="9">
        <v>2875599077</v>
      </c>
      <c r="BD197" s="9">
        <v>1489934.15</v>
      </c>
      <c r="BE197" s="9">
        <v>948135</v>
      </c>
      <c r="BF197" s="9">
        <v>1825159875</v>
      </c>
      <c r="BG197" s="9">
        <v>0.0089482</v>
      </c>
      <c r="BH197" s="9">
        <v>985508952</v>
      </c>
      <c r="BI197" s="9">
        <v>8818531.2</v>
      </c>
      <c r="BJ197" s="9">
        <v>564032</v>
      </c>
      <c r="BK197" s="9">
        <v>1085761600</v>
      </c>
      <c r="BL197" s="9">
        <v>0</v>
      </c>
      <c r="BM197" s="9">
        <v>246110677</v>
      </c>
      <c r="BN197" s="9">
        <v>0</v>
      </c>
      <c r="BO197" s="9">
        <v>10308465</v>
      </c>
      <c r="BP197" s="9">
        <v>0</v>
      </c>
      <c r="BQ197" s="9">
        <v>0</v>
      </c>
      <c r="BR197" s="9">
        <v>-149102</v>
      </c>
      <c r="BS197" s="9">
        <v>-813</v>
      </c>
      <c r="BT197" s="9">
        <v>0</v>
      </c>
      <c r="BU197" s="9">
        <v>10158550</v>
      </c>
      <c r="BV197" s="9">
        <v>108784</v>
      </c>
      <c r="BW197" s="9">
        <v>0</v>
      </c>
      <c r="BX197" s="9">
        <v>-1573</v>
      </c>
      <c r="BY197" s="9">
        <v>0</v>
      </c>
      <c r="BZ197" s="9">
        <v>107211</v>
      </c>
      <c r="CA197" s="9">
        <v>10</v>
      </c>
      <c r="CB197" s="9">
        <v>10265771</v>
      </c>
      <c r="CC197" s="9">
        <v>0</v>
      </c>
      <c r="CD197" s="9">
        <v>10265771</v>
      </c>
      <c r="CE197" s="9">
        <v>1925</v>
      </c>
      <c r="CF197" s="9">
        <v>0</v>
      </c>
      <c r="CG197" s="9">
        <v>1925</v>
      </c>
      <c r="CH197" s="9">
        <v>18256899</v>
      </c>
      <c r="CI197" s="9">
        <v>-10</v>
      </c>
      <c r="CJ197" s="9">
        <v>0</v>
      </c>
      <c r="CK197" s="9">
        <v>18256889</v>
      </c>
      <c r="CL197" s="9">
        <v>9484.1</v>
      </c>
      <c r="CM197" s="9">
        <v>0</v>
      </c>
      <c r="CN197" s="9">
        <v>0</v>
      </c>
      <c r="CO197" s="9">
        <v>0</v>
      </c>
      <c r="CP197" s="9">
        <v>0</v>
      </c>
      <c r="CQ197" s="9">
        <v>0</v>
      </c>
      <c r="CR197" s="9">
        <v>0</v>
      </c>
      <c r="CS197" s="9">
        <v>5355.05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9">
        <v>0</v>
      </c>
      <c r="DA197" s="9">
        <v>11577197.91</v>
      </c>
      <c r="DB197" s="9">
        <v>0</v>
      </c>
      <c r="DC197" s="9">
        <v>0</v>
      </c>
      <c r="DD197" s="9">
        <v>0</v>
      </c>
      <c r="DE197" s="9">
        <v>2476</v>
      </c>
      <c r="DF197" s="9">
        <v>11574721.91</v>
      </c>
      <c r="DG197" s="9">
        <v>10417249.719</v>
      </c>
      <c r="DH197" s="9">
        <v>0</v>
      </c>
      <c r="DI197" s="9">
        <v>10417249.719</v>
      </c>
      <c r="DJ197" s="9">
        <v>108784</v>
      </c>
      <c r="DK197" s="9">
        <v>108784</v>
      </c>
      <c r="DL197" s="9">
        <v>0</v>
      </c>
      <c r="DM197" s="9">
        <v>-1573</v>
      </c>
      <c r="DN197" s="9">
        <v>0</v>
      </c>
      <c r="DO197" s="9">
        <v>107211</v>
      </c>
    </row>
    <row r="198" spans="1:119" ht="15">
      <c r="A198" s="9">
        <v>3269</v>
      </c>
      <c r="B198" s="9" t="s">
        <v>351</v>
      </c>
      <c r="C198" s="9">
        <v>25231</v>
      </c>
      <c r="D198" s="9">
        <v>25175</v>
      </c>
      <c r="E198" s="9">
        <v>50406</v>
      </c>
      <c r="F198" s="9">
        <v>25203</v>
      </c>
      <c r="G198" s="9">
        <v>504</v>
      </c>
      <c r="H198" s="9">
        <v>1</v>
      </c>
      <c r="I198" s="9">
        <v>25708</v>
      </c>
      <c r="J198" s="9">
        <v>309196655</v>
      </c>
      <c r="K198" s="9">
        <v>225247225</v>
      </c>
      <c r="L198" s="9">
        <v>49523458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34425972</v>
      </c>
      <c r="S198" s="9">
        <v>310995761</v>
      </c>
      <c r="T198" s="9">
        <v>0</v>
      </c>
      <c r="U198" s="9">
        <v>0</v>
      </c>
      <c r="V198" s="9">
        <v>464253</v>
      </c>
      <c r="W198" s="9">
        <v>310531508</v>
      </c>
      <c r="X198" s="9">
        <v>34425972</v>
      </c>
      <c r="Y198" s="9">
        <v>0</v>
      </c>
      <c r="Z198" s="9">
        <v>276105536</v>
      </c>
      <c r="AA198" s="9">
        <v>9169972</v>
      </c>
      <c r="AB198" s="9">
        <v>0</v>
      </c>
      <c r="AC198" s="9">
        <v>9168022</v>
      </c>
      <c r="AD198" s="9">
        <v>0</v>
      </c>
      <c r="AE198" s="9">
        <v>0</v>
      </c>
      <c r="AF198" s="9">
        <v>1950</v>
      </c>
      <c r="AG198" s="9">
        <v>8538118.17</v>
      </c>
      <c r="AH198" s="9">
        <v>5004337.82</v>
      </c>
      <c r="AI198" s="9">
        <v>0</v>
      </c>
      <c r="AJ198" s="9">
        <v>0</v>
      </c>
      <c r="AK198" s="9">
        <v>13540505.99</v>
      </c>
      <c r="AL198" s="9">
        <v>289646041.99</v>
      </c>
      <c r="AM198" s="9">
        <v>0</v>
      </c>
      <c r="AN198" s="9">
        <v>0</v>
      </c>
      <c r="AO198" s="9">
        <v>289646041.99</v>
      </c>
      <c r="AP198" s="9">
        <v>289646041.99</v>
      </c>
      <c r="AQ198" s="9">
        <v>1000</v>
      </c>
      <c r="AR198" s="9">
        <v>25708000</v>
      </c>
      <c r="AS198" s="9">
        <v>25708000</v>
      </c>
      <c r="AT198" s="9">
        <v>9653</v>
      </c>
      <c r="AU198" s="9">
        <v>248159324</v>
      </c>
      <c r="AV198" s="9">
        <v>222451324</v>
      </c>
      <c r="AW198" s="9">
        <v>41486717.99000001</v>
      </c>
      <c r="AX198" s="9">
        <v>869209</v>
      </c>
      <c r="AY198" s="9">
        <v>22345613876</v>
      </c>
      <c r="AZ198" s="9">
        <v>1930000</v>
      </c>
      <c r="BA198" s="9">
        <v>49616440000</v>
      </c>
      <c r="BB198" s="9">
        <v>0.00051813</v>
      </c>
      <c r="BC198" s="9">
        <v>27270826124</v>
      </c>
      <c r="BD198" s="9">
        <v>14129833.14</v>
      </c>
      <c r="BE198" s="9">
        <v>948135</v>
      </c>
      <c r="BF198" s="9">
        <v>24374654580</v>
      </c>
      <c r="BG198" s="9">
        <v>0.00912634</v>
      </c>
      <c r="BH198" s="9">
        <v>2029040704</v>
      </c>
      <c r="BI198" s="9">
        <v>18517715.34</v>
      </c>
      <c r="BJ198" s="9">
        <v>564032</v>
      </c>
      <c r="BK198" s="9">
        <v>14500134656</v>
      </c>
      <c r="BL198" s="9">
        <v>0.00286113</v>
      </c>
      <c r="BM198" s="9">
        <v>-7845479220</v>
      </c>
      <c r="BN198" s="9">
        <v>-22446935.96</v>
      </c>
      <c r="BO198" s="9">
        <v>14129833</v>
      </c>
      <c r="BP198" s="9">
        <v>0</v>
      </c>
      <c r="BQ198" s="9">
        <v>0</v>
      </c>
      <c r="BR198" s="9">
        <v>-204374</v>
      </c>
      <c r="BS198" s="9">
        <v>-1133</v>
      </c>
      <c r="BT198" s="9">
        <v>0</v>
      </c>
      <c r="BU198" s="9">
        <v>13924326</v>
      </c>
      <c r="BV198" s="9">
        <v>29708370</v>
      </c>
      <c r="BW198" s="9">
        <v>0</v>
      </c>
      <c r="BX198" s="9">
        <v>-429703</v>
      </c>
      <c r="BY198" s="9">
        <v>-9</v>
      </c>
      <c r="BZ198" s="9">
        <v>29278658</v>
      </c>
      <c r="CA198" s="9">
        <v>14</v>
      </c>
      <c r="CB198" s="9">
        <v>43202998</v>
      </c>
      <c r="CC198" s="9">
        <v>34</v>
      </c>
      <c r="CD198" s="9">
        <v>43203032</v>
      </c>
      <c r="CE198" s="9">
        <v>25708</v>
      </c>
      <c r="CF198" s="9">
        <v>0</v>
      </c>
      <c r="CG198" s="9">
        <v>25708</v>
      </c>
      <c r="CH198" s="9">
        <v>276105536</v>
      </c>
      <c r="CI198" s="9">
        <v>13540505.99</v>
      </c>
      <c r="CJ198" s="9">
        <v>0</v>
      </c>
      <c r="CK198" s="9">
        <v>289646041.99</v>
      </c>
      <c r="CL198" s="9">
        <v>11266.77</v>
      </c>
      <c r="CM198" s="9"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549.63</v>
      </c>
      <c r="CT198" s="9">
        <v>238</v>
      </c>
      <c r="CU198" s="9">
        <v>130812</v>
      </c>
      <c r="CV198" s="9">
        <v>130812</v>
      </c>
      <c r="CW198" s="9">
        <v>0</v>
      </c>
      <c r="CX198" s="9">
        <v>-1892</v>
      </c>
      <c r="CY198" s="9">
        <v>-9</v>
      </c>
      <c r="CZ198" s="9">
        <v>128911</v>
      </c>
      <c r="DA198" s="9">
        <v>48299426.01</v>
      </c>
      <c r="DB198" s="9">
        <v>0</v>
      </c>
      <c r="DC198" s="9">
        <v>0</v>
      </c>
      <c r="DD198" s="9">
        <v>409688.95</v>
      </c>
      <c r="DE198" s="9">
        <v>0</v>
      </c>
      <c r="DF198" s="9">
        <v>48709114.96</v>
      </c>
      <c r="DG198" s="9">
        <v>43838203.464</v>
      </c>
      <c r="DH198" s="9">
        <v>130811.94</v>
      </c>
      <c r="DI198" s="9">
        <v>43838203.464</v>
      </c>
      <c r="DJ198" s="9">
        <v>29577558</v>
      </c>
      <c r="DK198" s="9">
        <v>29577558</v>
      </c>
      <c r="DL198" s="9">
        <v>0</v>
      </c>
      <c r="DM198" s="9">
        <v>-427811</v>
      </c>
      <c r="DN198" s="9">
        <v>0</v>
      </c>
      <c r="DO198" s="9">
        <v>29149747</v>
      </c>
    </row>
    <row r="199" spans="1:119" ht="15">
      <c r="A199" s="9">
        <v>3276</v>
      </c>
      <c r="B199" s="9" t="s">
        <v>352</v>
      </c>
      <c r="C199" s="9">
        <v>746</v>
      </c>
      <c r="D199" s="9">
        <v>767</v>
      </c>
      <c r="E199" s="9">
        <v>1513</v>
      </c>
      <c r="F199" s="9">
        <v>757</v>
      </c>
      <c r="G199" s="9">
        <v>28</v>
      </c>
      <c r="H199" s="9">
        <v>0</v>
      </c>
      <c r="I199" s="9">
        <v>785</v>
      </c>
      <c r="J199" s="9">
        <v>9039561</v>
      </c>
      <c r="K199" s="9">
        <v>2954948</v>
      </c>
      <c r="L199" s="9">
        <v>5267813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816800</v>
      </c>
      <c r="S199" s="9">
        <v>9201405.63</v>
      </c>
      <c r="T199" s="9">
        <v>614967.63</v>
      </c>
      <c r="U199" s="9">
        <v>0</v>
      </c>
      <c r="V199" s="9">
        <v>0</v>
      </c>
      <c r="W199" s="9">
        <v>8586438</v>
      </c>
      <c r="X199" s="9">
        <v>816800</v>
      </c>
      <c r="Y199" s="9">
        <v>0</v>
      </c>
      <c r="Z199" s="9">
        <v>7769638</v>
      </c>
      <c r="AA199" s="9">
        <v>1610841.63</v>
      </c>
      <c r="AB199" s="9">
        <v>614967.63</v>
      </c>
      <c r="AC199" s="9">
        <v>995274</v>
      </c>
      <c r="AD199" s="9">
        <v>0</v>
      </c>
      <c r="AE199" s="9">
        <v>0</v>
      </c>
      <c r="AF199" s="9">
        <v>600</v>
      </c>
      <c r="AG199" s="9">
        <v>1626441.63</v>
      </c>
      <c r="AH199" s="9">
        <v>0</v>
      </c>
      <c r="AI199" s="9">
        <v>0</v>
      </c>
      <c r="AJ199" s="9">
        <v>0</v>
      </c>
      <c r="AK199" s="9">
        <v>1625841.63</v>
      </c>
      <c r="AL199" s="9">
        <v>9395479.629999999</v>
      </c>
      <c r="AM199" s="9">
        <v>0</v>
      </c>
      <c r="AN199" s="9">
        <v>0</v>
      </c>
      <c r="AO199" s="9">
        <v>9395479.629999999</v>
      </c>
      <c r="AP199" s="9">
        <v>9395479.629999999</v>
      </c>
      <c r="AQ199" s="9">
        <v>1000</v>
      </c>
      <c r="AR199" s="9">
        <v>785000</v>
      </c>
      <c r="AS199" s="9">
        <v>785000</v>
      </c>
      <c r="AT199" s="9">
        <v>9653</v>
      </c>
      <c r="AU199" s="9">
        <v>7577605</v>
      </c>
      <c r="AV199" s="9">
        <v>6792605</v>
      </c>
      <c r="AW199" s="9">
        <v>1817874.629999999</v>
      </c>
      <c r="AX199" s="9">
        <v>436267</v>
      </c>
      <c r="AY199" s="9">
        <v>342469256</v>
      </c>
      <c r="AZ199" s="9">
        <v>1930000</v>
      </c>
      <c r="BA199" s="9">
        <v>1515050000</v>
      </c>
      <c r="BB199" s="9">
        <v>0.00051813</v>
      </c>
      <c r="BC199" s="9">
        <v>1172580744</v>
      </c>
      <c r="BD199" s="9">
        <v>607549.26</v>
      </c>
      <c r="BE199" s="9">
        <v>948135</v>
      </c>
      <c r="BF199" s="9">
        <v>744285975</v>
      </c>
      <c r="BG199" s="9">
        <v>0.00912634</v>
      </c>
      <c r="BH199" s="9">
        <v>401816719</v>
      </c>
      <c r="BI199" s="9">
        <v>3667116</v>
      </c>
      <c r="BJ199" s="9">
        <v>564032</v>
      </c>
      <c r="BK199" s="9">
        <v>442765120</v>
      </c>
      <c r="BL199" s="9">
        <v>0.00410573</v>
      </c>
      <c r="BM199" s="9">
        <v>100295864</v>
      </c>
      <c r="BN199" s="9">
        <v>411787.74</v>
      </c>
      <c r="BO199" s="9">
        <v>4686453</v>
      </c>
      <c r="BP199" s="9">
        <v>0</v>
      </c>
      <c r="BQ199" s="9">
        <v>0</v>
      </c>
      <c r="BR199" s="9">
        <v>-67785</v>
      </c>
      <c r="BS199" s="9">
        <v>-16</v>
      </c>
      <c r="BT199" s="9">
        <v>0</v>
      </c>
      <c r="BU199" s="9">
        <v>4618652</v>
      </c>
      <c r="BV199" s="9">
        <v>117181</v>
      </c>
      <c r="BW199" s="9">
        <v>0</v>
      </c>
      <c r="BX199" s="9">
        <v>-1695</v>
      </c>
      <c r="BY199" s="9">
        <v>0</v>
      </c>
      <c r="BZ199" s="9">
        <v>115486</v>
      </c>
      <c r="CA199" s="9">
        <v>1</v>
      </c>
      <c r="CB199" s="9">
        <v>4734139</v>
      </c>
      <c r="CC199" s="9">
        <v>0</v>
      </c>
      <c r="CD199" s="9">
        <v>4734139</v>
      </c>
      <c r="CE199" s="9">
        <v>785</v>
      </c>
      <c r="CF199" s="9">
        <v>0</v>
      </c>
      <c r="CG199" s="9">
        <v>785</v>
      </c>
      <c r="CH199" s="9">
        <v>7769638</v>
      </c>
      <c r="CI199" s="9">
        <v>1625841.63</v>
      </c>
      <c r="CJ199" s="9">
        <v>0</v>
      </c>
      <c r="CK199" s="9">
        <v>9395479.629999999</v>
      </c>
      <c r="CL199" s="9">
        <v>11968.76</v>
      </c>
      <c r="CM199" s="9">
        <v>0</v>
      </c>
      <c r="CN199" s="9">
        <v>0</v>
      </c>
      <c r="CO199" s="9">
        <v>0</v>
      </c>
      <c r="CP199" s="9">
        <v>0</v>
      </c>
      <c r="CQ199" s="9">
        <v>0</v>
      </c>
      <c r="CR199" s="9">
        <v>0</v>
      </c>
      <c r="CS199" s="9">
        <v>5970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9">
        <v>5337371.11</v>
      </c>
      <c r="DB199" s="9">
        <v>0</v>
      </c>
      <c r="DC199" s="9">
        <v>0</v>
      </c>
      <c r="DD199" s="9">
        <v>0</v>
      </c>
      <c r="DE199" s="9">
        <v>0</v>
      </c>
      <c r="DF199" s="9">
        <v>5337371.11</v>
      </c>
      <c r="DG199" s="9">
        <v>4803633.999000001</v>
      </c>
      <c r="DH199" s="9">
        <v>0</v>
      </c>
      <c r="DI199" s="9">
        <v>4803633.999000001</v>
      </c>
      <c r="DJ199" s="9">
        <v>117181</v>
      </c>
      <c r="DK199" s="9">
        <v>117181</v>
      </c>
      <c r="DL199" s="9">
        <v>0</v>
      </c>
      <c r="DM199" s="9">
        <v>-1695</v>
      </c>
      <c r="DN199" s="9">
        <v>0</v>
      </c>
      <c r="DO199" s="9">
        <v>115486</v>
      </c>
    </row>
    <row r="200" spans="1:119" ht="15">
      <c r="A200" s="9">
        <v>3290</v>
      </c>
      <c r="B200" s="9" t="s">
        <v>353</v>
      </c>
      <c r="C200" s="9">
        <v>5375</v>
      </c>
      <c r="D200" s="9">
        <v>5346</v>
      </c>
      <c r="E200" s="9">
        <v>10721</v>
      </c>
      <c r="F200" s="9">
        <v>5361</v>
      </c>
      <c r="G200" s="9">
        <v>127</v>
      </c>
      <c r="H200" s="9">
        <v>2</v>
      </c>
      <c r="I200" s="9">
        <v>5490</v>
      </c>
      <c r="J200" s="9">
        <v>57010704</v>
      </c>
      <c r="K200" s="9">
        <v>18775741</v>
      </c>
      <c r="L200" s="9">
        <v>33434329</v>
      </c>
      <c r="M200" s="9">
        <v>0</v>
      </c>
      <c r="N200" s="9">
        <v>0</v>
      </c>
      <c r="O200" s="9">
        <v>0</v>
      </c>
      <c r="P200" s="9">
        <v>0</v>
      </c>
      <c r="Q200" s="9">
        <v>1000</v>
      </c>
      <c r="R200" s="9">
        <v>4799634</v>
      </c>
      <c r="S200" s="9">
        <v>58450704</v>
      </c>
      <c r="T200" s="9">
        <v>2385587</v>
      </c>
      <c r="U200" s="9">
        <v>0</v>
      </c>
      <c r="V200" s="9">
        <v>6000</v>
      </c>
      <c r="W200" s="9">
        <v>56059117</v>
      </c>
      <c r="X200" s="9">
        <v>4799634</v>
      </c>
      <c r="Y200" s="9">
        <v>0</v>
      </c>
      <c r="Z200" s="9">
        <v>51259483</v>
      </c>
      <c r="AA200" s="9">
        <v>3341068</v>
      </c>
      <c r="AB200" s="9">
        <v>2385587</v>
      </c>
      <c r="AC200" s="9">
        <v>910000</v>
      </c>
      <c r="AD200" s="9">
        <v>0</v>
      </c>
      <c r="AE200" s="9">
        <v>0</v>
      </c>
      <c r="AF200" s="9">
        <v>45481</v>
      </c>
      <c r="AG200" s="9">
        <v>3382475</v>
      </c>
      <c r="AH200" s="9">
        <v>0</v>
      </c>
      <c r="AI200" s="9">
        <v>0</v>
      </c>
      <c r="AJ200" s="9">
        <v>0</v>
      </c>
      <c r="AK200" s="9">
        <v>3336994</v>
      </c>
      <c r="AL200" s="9">
        <v>54596477</v>
      </c>
      <c r="AM200" s="9">
        <v>0</v>
      </c>
      <c r="AN200" s="9">
        <v>0</v>
      </c>
      <c r="AO200" s="9">
        <v>54596477</v>
      </c>
      <c r="AP200" s="9">
        <v>54596477</v>
      </c>
      <c r="AQ200" s="9">
        <v>1000</v>
      </c>
      <c r="AR200" s="9">
        <v>5490000</v>
      </c>
      <c r="AS200" s="9">
        <v>5490000</v>
      </c>
      <c r="AT200" s="9">
        <v>9653</v>
      </c>
      <c r="AU200" s="9">
        <v>52994970</v>
      </c>
      <c r="AV200" s="9">
        <v>47504970</v>
      </c>
      <c r="AW200" s="9">
        <v>1601507</v>
      </c>
      <c r="AX200" s="9">
        <v>440681</v>
      </c>
      <c r="AY200" s="9">
        <v>2419341408</v>
      </c>
      <c r="AZ200" s="9">
        <v>1930000</v>
      </c>
      <c r="BA200" s="9">
        <v>10595700000</v>
      </c>
      <c r="BB200" s="9">
        <v>0.00051813</v>
      </c>
      <c r="BC200" s="9">
        <v>8176358592</v>
      </c>
      <c r="BD200" s="9">
        <v>4236416.68</v>
      </c>
      <c r="BE200" s="9">
        <v>948135</v>
      </c>
      <c r="BF200" s="9">
        <v>5205261150</v>
      </c>
      <c r="BG200" s="9">
        <v>0.00912634</v>
      </c>
      <c r="BH200" s="9">
        <v>2785919742</v>
      </c>
      <c r="BI200" s="9">
        <v>25425250.78</v>
      </c>
      <c r="BJ200" s="9">
        <v>564032</v>
      </c>
      <c r="BK200" s="9">
        <v>3096535680</v>
      </c>
      <c r="BL200" s="9">
        <v>0.00051719</v>
      </c>
      <c r="BM200" s="9">
        <v>677194272</v>
      </c>
      <c r="BN200" s="9">
        <v>350238.11</v>
      </c>
      <c r="BO200" s="9">
        <v>30011906</v>
      </c>
      <c r="BP200" s="9">
        <v>0</v>
      </c>
      <c r="BQ200" s="9">
        <v>0</v>
      </c>
      <c r="BR200" s="9">
        <v>-434093</v>
      </c>
      <c r="BS200" s="9">
        <v>-118</v>
      </c>
      <c r="BT200" s="9">
        <v>0</v>
      </c>
      <c r="BU200" s="9">
        <v>29577695</v>
      </c>
      <c r="BV200" s="9">
        <v>452758</v>
      </c>
      <c r="BW200" s="9">
        <v>0</v>
      </c>
      <c r="BX200" s="9">
        <v>-6549</v>
      </c>
      <c r="BY200" s="9">
        <v>0</v>
      </c>
      <c r="BZ200" s="9">
        <v>446209</v>
      </c>
      <c r="CA200" s="9">
        <v>2</v>
      </c>
      <c r="CB200" s="9">
        <v>30023906</v>
      </c>
      <c r="CC200" s="9">
        <v>0</v>
      </c>
      <c r="CD200" s="9">
        <v>30023906</v>
      </c>
      <c r="CE200" s="9">
        <v>5490</v>
      </c>
      <c r="CF200" s="9">
        <v>0</v>
      </c>
      <c r="CG200" s="9">
        <v>5490</v>
      </c>
      <c r="CH200" s="9">
        <v>51259483</v>
      </c>
      <c r="CI200" s="9">
        <v>3336994</v>
      </c>
      <c r="CJ200" s="9">
        <v>0</v>
      </c>
      <c r="CK200" s="9">
        <v>54596477</v>
      </c>
      <c r="CL200" s="9">
        <v>9944.71</v>
      </c>
      <c r="CM200" s="9">
        <v>0</v>
      </c>
      <c r="CN200" s="9">
        <v>0</v>
      </c>
      <c r="CO200" s="9">
        <v>0</v>
      </c>
      <c r="CP200" s="9">
        <v>0</v>
      </c>
      <c r="CQ200" s="9">
        <v>0</v>
      </c>
      <c r="CR200" s="9">
        <v>0</v>
      </c>
      <c r="CS200" s="9">
        <v>5466.65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v>0</v>
      </c>
      <c r="DA200" s="9">
        <v>33849626.24</v>
      </c>
      <c r="DB200" s="9">
        <v>0</v>
      </c>
      <c r="DC200" s="9">
        <v>0</v>
      </c>
      <c r="DD200" s="9">
        <v>0</v>
      </c>
      <c r="DE200" s="9">
        <v>0</v>
      </c>
      <c r="DF200" s="9">
        <v>33849626.24</v>
      </c>
      <c r="DG200" s="9">
        <v>30464663.616000004</v>
      </c>
      <c r="DH200" s="9">
        <v>0</v>
      </c>
      <c r="DI200" s="9">
        <v>30464663.616000004</v>
      </c>
      <c r="DJ200" s="9">
        <v>452758</v>
      </c>
      <c r="DK200" s="9">
        <v>452758</v>
      </c>
      <c r="DL200" s="9">
        <v>0</v>
      </c>
      <c r="DM200" s="9">
        <v>-6549</v>
      </c>
      <c r="DN200" s="9">
        <v>0</v>
      </c>
      <c r="DO200" s="9">
        <v>446209</v>
      </c>
    </row>
    <row r="201" spans="1:119" ht="15">
      <c r="A201" s="9">
        <v>3297</v>
      </c>
      <c r="B201" s="9" t="s">
        <v>354</v>
      </c>
      <c r="C201" s="9">
        <v>1375</v>
      </c>
      <c r="D201" s="9">
        <v>1369</v>
      </c>
      <c r="E201" s="9">
        <v>2744</v>
      </c>
      <c r="F201" s="9">
        <v>1372</v>
      </c>
      <c r="G201" s="9">
        <v>14</v>
      </c>
      <c r="H201" s="9">
        <v>0</v>
      </c>
      <c r="I201" s="9">
        <v>1386</v>
      </c>
      <c r="J201" s="9">
        <v>14303951</v>
      </c>
      <c r="K201" s="9">
        <v>6363229</v>
      </c>
      <c r="L201" s="9">
        <v>6450824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1489898</v>
      </c>
      <c r="S201" s="9">
        <v>14303951</v>
      </c>
      <c r="T201" s="9">
        <v>0</v>
      </c>
      <c r="U201" s="9">
        <v>0</v>
      </c>
      <c r="V201" s="9">
        <v>0</v>
      </c>
      <c r="W201" s="9">
        <v>14303951</v>
      </c>
      <c r="X201" s="9">
        <v>1489898</v>
      </c>
      <c r="Y201" s="9">
        <v>0</v>
      </c>
      <c r="Z201" s="9">
        <v>12814053</v>
      </c>
      <c r="AA201" s="9">
        <v>3036531</v>
      </c>
      <c r="AB201" s="9">
        <v>0</v>
      </c>
      <c r="AC201" s="9">
        <v>3036531</v>
      </c>
      <c r="AD201" s="9">
        <v>0</v>
      </c>
      <c r="AE201" s="9">
        <v>0</v>
      </c>
      <c r="AF201" s="9">
        <v>0</v>
      </c>
      <c r="AG201" s="9">
        <v>3038722.17</v>
      </c>
      <c r="AH201" s="9">
        <v>0</v>
      </c>
      <c r="AI201" s="9">
        <v>0</v>
      </c>
      <c r="AJ201" s="9">
        <v>0</v>
      </c>
      <c r="AK201" s="9">
        <v>3038722.17</v>
      </c>
      <c r="AL201" s="9">
        <v>15852775.17</v>
      </c>
      <c r="AM201" s="9">
        <v>0</v>
      </c>
      <c r="AN201" s="9">
        <v>0</v>
      </c>
      <c r="AO201" s="9">
        <v>15852775.17</v>
      </c>
      <c r="AP201" s="9">
        <v>15852775.17</v>
      </c>
      <c r="AQ201" s="9">
        <v>1000</v>
      </c>
      <c r="AR201" s="9">
        <v>1386000</v>
      </c>
      <c r="AS201" s="9">
        <v>1386000</v>
      </c>
      <c r="AT201" s="9">
        <v>9653</v>
      </c>
      <c r="AU201" s="9">
        <v>13379058</v>
      </c>
      <c r="AV201" s="9">
        <v>11993058</v>
      </c>
      <c r="AW201" s="9">
        <v>2473717.17</v>
      </c>
      <c r="AX201" s="9">
        <v>637296</v>
      </c>
      <c r="AY201" s="9">
        <v>883291953</v>
      </c>
      <c r="AZ201" s="9">
        <v>1930000</v>
      </c>
      <c r="BA201" s="9">
        <v>2674980000</v>
      </c>
      <c r="BB201" s="9">
        <v>0.00051813</v>
      </c>
      <c r="BC201" s="9">
        <v>1791688047</v>
      </c>
      <c r="BD201" s="9">
        <v>928327.33</v>
      </c>
      <c r="BE201" s="9">
        <v>948135</v>
      </c>
      <c r="BF201" s="9">
        <v>1314115110</v>
      </c>
      <c r="BG201" s="9">
        <v>0.00912634</v>
      </c>
      <c r="BH201" s="9">
        <v>430823157</v>
      </c>
      <c r="BI201" s="9">
        <v>3931838.61</v>
      </c>
      <c r="BJ201" s="9">
        <v>564032</v>
      </c>
      <c r="BK201" s="9">
        <v>781748352</v>
      </c>
      <c r="BL201" s="9">
        <v>0.00316434</v>
      </c>
      <c r="BM201" s="9">
        <v>-101543601</v>
      </c>
      <c r="BN201" s="9">
        <v>-321318.48</v>
      </c>
      <c r="BO201" s="9">
        <v>4538847</v>
      </c>
      <c r="BP201" s="9">
        <v>0</v>
      </c>
      <c r="BQ201" s="9">
        <v>0</v>
      </c>
      <c r="BR201" s="9">
        <v>-65650</v>
      </c>
      <c r="BS201" s="9">
        <v>-44</v>
      </c>
      <c r="BT201" s="9">
        <v>0</v>
      </c>
      <c r="BU201" s="9">
        <v>4473153</v>
      </c>
      <c r="BV201" s="9">
        <v>1343430</v>
      </c>
      <c r="BW201" s="9">
        <v>0</v>
      </c>
      <c r="BX201" s="9">
        <v>-19431</v>
      </c>
      <c r="BY201" s="9">
        <v>0</v>
      </c>
      <c r="BZ201" s="9">
        <v>1323999</v>
      </c>
      <c r="CA201" s="9">
        <v>1</v>
      </c>
      <c r="CB201" s="9">
        <v>5797153</v>
      </c>
      <c r="CC201" s="9">
        <v>0</v>
      </c>
      <c r="CD201" s="9">
        <v>5797153</v>
      </c>
      <c r="CE201" s="9">
        <v>1386</v>
      </c>
      <c r="CF201" s="9">
        <v>0</v>
      </c>
      <c r="CG201" s="9">
        <v>1386</v>
      </c>
      <c r="CH201" s="9">
        <v>12814053</v>
      </c>
      <c r="CI201" s="9">
        <v>3038722.17</v>
      </c>
      <c r="CJ201" s="9">
        <v>0</v>
      </c>
      <c r="CK201" s="9">
        <v>15852775.17</v>
      </c>
      <c r="CL201" s="9">
        <v>11437.79</v>
      </c>
      <c r="CM201" s="9"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3274.78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9">
        <v>6535863.33</v>
      </c>
      <c r="DB201" s="9">
        <v>0</v>
      </c>
      <c r="DC201" s="9">
        <v>0</v>
      </c>
      <c r="DD201" s="9">
        <v>0</v>
      </c>
      <c r="DE201" s="9">
        <v>0</v>
      </c>
      <c r="DF201" s="9">
        <v>6535863.33</v>
      </c>
      <c r="DG201" s="9">
        <v>5882276.997</v>
      </c>
      <c r="DH201" s="9">
        <v>0</v>
      </c>
      <c r="DI201" s="9">
        <v>5882276.997</v>
      </c>
      <c r="DJ201" s="9">
        <v>1343430</v>
      </c>
      <c r="DK201" s="9">
        <v>1343430</v>
      </c>
      <c r="DL201" s="9">
        <v>0</v>
      </c>
      <c r="DM201" s="9">
        <v>-19431</v>
      </c>
      <c r="DN201" s="9">
        <v>0</v>
      </c>
      <c r="DO201" s="9">
        <v>1323999</v>
      </c>
    </row>
    <row r="202" spans="1:119" ht="15">
      <c r="A202" s="9">
        <v>1897</v>
      </c>
      <c r="B202" s="9" t="s">
        <v>355</v>
      </c>
      <c r="C202" s="9">
        <v>420</v>
      </c>
      <c r="D202" s="9">
        <v>423</v>
      </c>
      <c r="E202" s="9">
        <v>843</v>
      </c>
      <c r="F202" s="9">
        <v>422</v>
      </c>
      <c r="G202" s="9">
        <v>19</v>
      </c>
      <c r="H202" s="9">
        <v>0</v>
      </c>
      <c r="I202" s="9">
        <v>441</v>
      </c>
      <c r="J202" s="9">
        <v>7796400</v>
      </c>
      <c r="K202" s="9">
        <v>6667996</v>
      </c>
      <c r="L202" s="9">
        <v>61369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1067035</v>
      </c>
      <c r="S202" s="9">
        <v>7488270</v>
      </c>
      <c r="T202" s="9">
        <v>0</v>
      </c>
      <c r="U202" s="9">
        <v>0</v>
      </c>
      <c r="V202" s="9">
        <v>0</v>
      </c>
      <c r="W202" s="9">
        <v>7488270</v>
      </c>
      <c r="X202" s="9">
        <v>1067035</v>
      </c>
      <c r="Y202" s="9">
        <v>0</v>
      </c>
      <c r="Z202" s="9">
        <v>6421235</v>
      </c>
      <c r="AA202" s="9">
        <v>321213</v>
      </c>
      <c r="AB202" s="9">
        <v>0</v>
      </c>
      <c r="AC202" s="9">
        <v>320813</v>
      </c>
      <c r="AD202" s="9">
        <v>0</v>
      </c>
      <c r="AE202" s="9">
        <v>0</v>
      </c>
      <c r="AF202" s="9">
        <v>400</v>
      </c>
      <c r="AG202" s="9">
        <v>324863</v>
      </c>
      <c r="AH202" s="9">
        <v>0</v>
      </c>
      <c r="AI202" s="9">
        <v>0</v>
      </c>
      <c r="AJ202" s="9">
        <v>0</v>
      </c>
      <c r="AK202" s="9">
        <v>324463</v>
      </c>
      <c r="AL202" s="9">
        <v>6745698</v>
      </c>
      <c r="AM202" s="9">
        <v>0</v>
      </c>
      <c r="AN202" s="9">
        <v>0</v>
      </c>
      <c r="AO202" s="9">
        <v>6745698</v>
      </c>
      <c r="AP202" s="9">
        <v>6745698</v>
      </c>
      <c r="AQ202" s="9">
        <v>1000</v>
      </c>
      <c r="AR202" s="9">
        <v>441000</v>
      </c>
      <c r="AS202" s="9">
        <v>441000</v>
      </c>
      <c r="AT202" s="9">
        <v>9653</v>
      </c>
      <c r="AU202" s="9">
        <v>4256973</v>
      </c>
      <c r="AV202" s="9">
        <v>3815973</v>
      </c>
      <c r="AW202" s="9">
        <v>2488725</v>
      </c>
      <c r="AX202" s="9">
        <v>2307085</v>
      </c>
      <c r="AY202" s="9">
        <v>1017424670</v>
      </c>
      <c r="AZ202" s="9">
        <v>2895000</v>
      </c>
      <c r="BA202" s="9">
        <v>1276695000</v>
      </c>
      <c r="BB202" s="9">
        <v>0.00034542</v>
      </c>
      <c r="BC202" s="9">
        <v>259270330</v>
      </c>
      <c r="BD202" s="9">
        <v>89557.16</v>
      </c>
      <c r="BE202" s="9">
        <v>1422202</v>
      </c>
      <c r="BF202" s="9">
        <v>627191082</v>
      </c>
      <c r="BG202" s="9">
        <v>0.00608423</v>
      </c>
      <c r="BH202" s="9">
        <v>-390233588</v>
      </c>
      <c r="BI202" s="9">
        <v>-2374270.9</v>
      </c>
      <c r="BJ202" s="9">
        <v>846048</v>
      </c>
      <c r="BK202" s="9">
        <v>373107168</v>
      </c>
      <c r="BL202" s="9">
        <v>0.00667027</v>
      </c>
      <c r="BM202" s="9">
        <v>-644317502</v>
      </c>
      <c r="BN202" s="9">
        <v>-4297771.7</v>
      </c>
      <c r="BO202" s="9">
        <v>89557</v>
      </c>
      <c r="BP202" s="9">
        <v>0</v>
      </c>
      <c r="BQ202" s="9">
        <v>0</v>
      </c>
      <c r="BR202" s="9">
        <v>-1295</v>
      </c>
      <c r="BS202" s="9">
        <v>0</v>
      </c>
      <c r="BT202" s="9">
        <v>0</v>
      </c>
      <c r="BU202" s="9">
        <v>88262</v>
      </c>
      <c r="BV202" s="9">
        <v>362388</v>
      </c>
      <c r="BW202" s="9">
        <v>0</v>
      </c>
      <c r="BX202" s="9">
        <v>-5242</v>
      </c>
      <c r="BY202" s="9">
        <v>0</v>
      </c>
      <c r="BZ202" s="9">
        <v>357146</v>
      </c>
      <c r="CA202" s="9">
        <v>0</v>
      </c>
      <c r="CB202" s="9">
        <v>445408</v>
      </c>
      <c r="CC202" s="9">
        <v>0</v>
      </c>
      <c r="CD202" s="9">
        <v>445408</v>
      </c>
      <c r="CE202" s="9">
        <v>441</v>
      </c>
      <c r="CF202" s="9">
        <v>23.57</v>
      </c>
      <c r="CG202" s="9">
        <v>464.57</v>
      </c>
      <c r="CH202" s="9">
        <v>6421235</v>
      </c>
      <c r="CI202" s="9">
        <v>324463</v>
      </c>
      <c r="CJ202" s="9">
        <v>397048</v>
      </c>
      <c r="CK202" s="9">
        <v>7142746</v>
      </c>
      <c r="CL202" s="9">
        <v>15374.96</v>
      </c>
      <c r="CM202" s="9">
        <v>362388</v>
      </c>
      <c r="CN202" s="9">
        <v>362388</v>
      </c>
      <c r="CO202" s="9">
        <v>0</v>
      </c>
      <c r="CP202" s="9">
        <v>-5242</v>
      </c>
      <c r="CQ202" s="9">
        <v>0</v>
      </c>
      <c r="CR202" s="9">
        <v>357146</v>
      </c>
      <c r="CS202" s="9">
        <v>203.08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0</v>
      </c>
      <c r="DA202" s="9">
        <v>62479.15</v>
      </c>
      <c r="DB202" s="9">
        <v>0</v>
      </c>
      <c r="DC202" s="9">
        <v>401999.38</v>
      </c>
      <c r="DD202" s="9">
        <v>0</v>
      </c>
      <c r="DE202" s="9">
        <v>0</v>
      </c>
      <c r="DF202" s="9">
        <v>464478.53</v>
      </c>
      <c r="DG202" s="9">
        <v>418030.677</v>
      </c>
      <c r="DH202" s="9">
        <v>362387.81</v>
      </c>
      <c r="DI202" s="9">
        <v>451944.97</v>
      </c>
      <c r="DJ202" s="9">
        <v>0</v>
      </c>
      <c r="DK202" s="9">
        <v>0</v>
      </c>
      <c r="DL202" s="9">
        <v>0</v>
      </c>
      <c r="DM202" s="9">
        <v>0</v>
      </c>
      <c r="DN202" s="9">
        <v>0</v>
      </c>
      <c r="DO202" s="9">
        <v>0</v>
      </c>
    </row>
    <row r="203" spans="1:119" ht="15">
      <c r="A203" s="9">
        <v>3304</v>
      </c>
      <c r="B203" s="9" t="s">
        <v>356</v>
      </c>
      <c r="C203" s="9">
        <v>618</v>
      </c>
      <c r="D203" s="9">
        <v>615</v>
      </c>
      <c r="E203" s="9">
        <v>1233</v>
      </c>
      <c r="F203" s="9">
        <v>617</v>
      </c>
      <c r="G203" s="9">
        <v>31</v>
      </c>
      <c r="H203" s="9">
        <v>0</v>
      </c>
      <c r="I203" s="9">
        <v>648</v>
      </c>
      <c r="J203" s="9">
        <v>7369736</v>
      </c>
      <c r="K203" s="9">
        <v>3047254</v>
      </c>
      <c r="L203" s="9">
        <v>3422506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899976</v>
      </c>
      <c r="S203" s="9">
        <v>7369736</v>
      </c>
      <c r="T203" s="9">
        <v>0</v>
      </c>
      <c r="U203" s="9">
        <v>0</v>
      </c>
      <c r="V203" s="9">
        <v>0</v>
      </c>
      <c r="W203" s="9">
        <v>7369736</v>
      </c>
      <c r="X203" s="9">
        <v>899976</v>
      </c>
      <c r="Y203" s="9">
        <v>0</v>
      </c>
      <c r="Z203" s="9">
        <v>6469760</v>
      </c>
      <c r="AA203" s="9">
        <v>726694</v>
      </c>
      <c r="AB203" s="9">
        <v>0</v>
      </c>
      <c r="AC203" s="9">
        <v>725694</v>
      </c>
      <c r="AD203" s="9">
        <v>0</v>
      </c>
      <c r="AE203" s="9">
        <v>0</v>
      </c>
      <c r="AF203" s="9">
        <v>1000</v>
      </c>
      <c r="AG203" s="9">
        <v>718257</v>
      </c>
      <c r="AH203" s="9">
        <v>0</v>
      </c>
      <c r="AI203" s="9">
        <v>0</v>
      </c>
      <c r="AJ203" s="9">
        <v>0</v>
      </c>
      <c r="AK203" s="9">
        <v>717257</v>
      </c>
      <c r="AL203" s="9">
        <v>7187017</v>
      </c>
      <c r="AM203" s="9">
        <v>0</v>
      </c>
      <c r="AN203" s="9">
        <v>0</v>
      </c>
      <c r="AO203" s="9">
        <v>7187017</v>
      </c>
      <c r="AP203" s="9">
        <v>7187017</v>
      </c>
      <c r="AQ203" s="9">
        <v>1000</v>
      </c>
      <c r="AR203" s="9">
        <v>648000</v>
      </c>
      <c r="AS203" s="9">
        <v>648000</v>
      </c>
      <c r="AT203" s="9">
        <v>9653</v>
      </c>
      <c r="AU203" s="9">
        <v>6255144</v>
      </c>
      <c r="AV203" s="9">
        <v>5607144</v>
      </c>
      <c r="AW203" s="9">
        <v>931873</v>
      </c>
      <c r="AX203" s="9">
        <v>571251</v>
      </c>
      <c r="AY203" s="9">
        <v>370170495</v>
      </c>
      <c r="AZ203" s="9">
        <v>1930000</v>
      </c>
      <c r="BA203" s="9">
        <v>1250640000</v>
      </c>
      <c r="BB203" s="9">
        <v>0.00051813</v>
      </c>
      <c r="BC203" s="9">
        <v>880469505</v>
      </c>
      <c r="BD203" s="9">
        <v>456197.66</v>
      </c>
      <c r="BE203" s="9">
        <v>948135</v>
      </c>
      <c r="BF203" s="9">
        <v>614391480</v>
      </c>
      <c r="BG203" s="9">
        <v>0.00912634</v>
      </c>
      <c r="BH203" s="9">
        <v>244220985</v>
      </c>
      <c r="BI203" s="9">
        <v>2228843.74</v>
      </c>
      <c r="BJ203" s="9">
        <v>564032</v>
      </c>
      <c r="BK203" s="9">
        <v>365492736</v>
      </c>
      <c r="BL203" s="9">
        <v>0.00254963</v>
      </c>
      <c r="BM203" s="9">
        <v>-4677759</v>
      </c>
      <c r="BN203" s="9">
        <v>-11926.55</v>
      </c>
      <c r="BO203" s="9">
        <v>2673115</v>
      </c>
      <c r="BP203" s="9">
        <v>0</v>
      </c>
      <c r="BQ203" s="9">
        <v>0</v>
      </c>
      <c r="BR203" s="9">
        <v>-38664</v>
      </c>
      <c r="BS203" s="9">
        <v>-19</v>
      </c>
      <c r="BT203" s="9">
        <v>0</v>
      </c>
      <c r="BU203" s="9">
        <v>2634432</v>
      </c>
      <c r="BV203" s="9">
        <v>447773</v>
      </c>
      <c r="BW203" s="9">
        <v>0</v>
      </c>
      <c r="BX203" s="9">
        <v>-6477</v>
      </c>
      <c r="BY203" s="9">
        <v>0</v>
      </c>
      <c r="BZ203" s="9">
        <v>441296</v>
      </c>
      <c r="CA203" s="9">
        <v>0</v>
      </c>
      <c r="CB203" s="9">
        <v>3075728</v>
      </c>
      <c r="CC203" s="9">
        <v>0</v>
      </c>
      <c r="CD203" s="9">
        <v>3075728</v>
      </c>
      <c r="CE203" s="9">
        <v>648</v>
      </c>
      <c r="CF203" s="9">
        <v>0</v>
      </c>
      <c r="CG203" s="9">
        <v>648</v>
      </c>
      <c r="CH203" s="9">
        <v>6469760</v>
      </c>
      <c r="CI203" s="9">
        <v>717257</v>
      </c>
      <c r="CJ203" s="9">
        <v>0</v>
      </c>
      <c r="CK203" s="9">
        <v>7187017</v>
      </c>
      <c r="CL203" s="9">
        <v>11091.08</v>
      </c>
      <c r="CM203" s="9">
        <v>0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4125.18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9">
        <v>3467653.28</v>
      </c>
      <c r="DB203" s="9">
        <v>0</v>
      </c>
      <c r="DC203" s="9">
        <v>0</v>
      </c>
      <c r="DD203" s="9">
        <v>0</v>
      </c>
      <c r="DE203" s="9">
        <v>0</v>
      </c>
      <c r="DF203" s="9">
        <v>3467653.28</v>
      </c>
      <c r="DG203" s="9">
        <v>3120887.952</v>
      </c>
      <c r="DH203" s="9">
        <v>0</v>
      </c>
      <c r="DI203" s="9">
        <v>3120887.952</v>
      </c>
      <c r="DJ203" s="9">
        <v>447773</v>
      </c>
      <c r="DK203" s="9">
        <v>447773</v>
      </c>
      <c r="DL203" s="9">
        <v>0</v>
      </c>
      <c r="DM203" s="9">
        <v>-6477</v>
      </c>
      <c r="DN203" s="9">
        <v>0</v>
      </c>
      <c r="DO203" s="9">
        <v>441296</v>
      </c>
    </row>
    <row r="204" spans="1:119" ht="15">
      <c r="A204" s="9">
        <v>3311</v>
      </c>
      <c r="B204" s="9" t="s">
        <v>357</v>
      </c>
      <c r="C204" s="9">
        <v>2196</v>
      </c>
      <c r="D204" s="9">
        <v>2189</v>
      </c>
      <c r="E204" s="9">
        <v>4385</v>
      </c>
      <c r="F204" s="9">
        <v>2193</v>
      </c>
      <c r="G204" s="9">
        <v>1</v>
      </c>
      <c r="H204" s="9">
        <v>0</v>
      </c>
      <c r="I204" s="9">
        <v>2194</v>
      </c>
      <c r="J204" s="9">
        <v>22844890</v>
      </c>
      <c r="K204" s="9">
        <v>6906836</v>
      </c>
      <c r="L204" s="9">
        <v>13809532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2128522</v>
      </c>
      <c r="S204" s="9">
        <v>23392035</v>
      </c>
      <c r="T204" s="9">
        <v>0</v>
      </c>
      <c r="U204" s="9">
        <v>0</v>
      </c>
      <c r="V204" s="9">
        <v>4368</v>
      </c>
      <c r="W204" s="9">
        <v>23387667</v>
      </c>
      <c r="X204" s="9">
        <v>2128522</v>
      </c>
      <c r="Y204" s="9">
        <v>0</v>
      </c>
      <c r="Z204" s="9">
        <v>21259145</v>
      </c>
      <c r="AA204" s="9">
        <v>2596003</v>
      </c>
      <c r="AB204" s="9">
        <v>0</v>
      </c>
      <c r="AC204" s="9">
        <v>2592903</v>
      </c>
      <c r="AD204" s="9">
        <v>0</v>
      </c>
      <c r="AE204" s="9">
        <v>0</v>
      </c>
      <c r="AF204" s="9">
        <v>3100</v>
      </c>
      <c r="AG204" s="9">
        <v>2626848</v>
      </c>
      <c r="AH204" s="9">
        <v>0</v>
      </c>
      <c r="AI204" s="9">
        <v>0</v>
      </c>
      <c r="AJ204" s="9">
        <v>0</v>
      </c>
      <c r="AK204" s="9">
        <v>2623748</v>
      </c>
      <c r="AL204" s="9">
        <v>23882893</v>
      </c>
      <c r="AM204" s="9">
        <v>0</v>
      </c>
      <c r="AN204" s="9">
        <v>0</v>
      </c>
      <c r="AO204" s="9">
        <v>23882893</v>
      </c>
      <c r="AP204" s="9">
        <v>23882893</v>
      </c>
      <c r="AQ204" s="9">
        <v>1000</v>
      </c>
      <c r="AR204" s="9">
        <v>2194000</v>
      </c>
      <c r="AS204" s="9">
        <v>2194000</v>
      </c>
      <c r="AT204" s="9">
        <v>9653</v>
      </c>
      <c r="AU204" s="9">
        <v>21178682</v>
      </c>
      <c r="AV204" s="9">
        <v>18984682</v>
      </c>
      <c r="AW204" s="9">
        <v>2704211</v>
      </c>
      <c r="AX204" s="9">
        <v>428987</v>
      </c>
      <c r="AY204" s="9">
        <v>941197454</v>
      </c>
      <c r="AZ204" s="9">
        <v>1930000</v>
      </c>
      <c r="BA204" s="9">
        <v>4234420000</v>
      </c>
      <c r="BB204" s="9">
        <v>0.00051813</v>
      </c>
      <c r="BC204" s="9">
        <v>3293222546</v>
      </c>
      <c r="BD204" s="9">
        <v>1706317.4</v>
      </c>
      <c r="BE204" s="9">
        <v>948135</v>
      </c>
      <c r="BF204" s="9">
        <v>2080208190</v>
      </c>
      <c r="BG204" s="9">
        <v>0.00912634</v>
      </c>
      <c r="BH204" s="9">
        <v>1139010736</v>
      </c>
      <c r="BI204" s="9">
        <v>10394999.24</v>
      </c>
      <c r="BJ204" s="9">
        <v>564032</v>
      </c>
      <c r="BK204" s="9">
        <v>1237486208</v>
      </c>
      <c r="BL204" s="9">
        <v>0.00218525</v>
      </c>
      <c r="BM204" s="9">
        <v>296288754</v>
      </c>
      <c r="BN204" s="9">
        <v>647465</v>
      </c>
      <c r="BO204" s="9">
        <v>12748782</v>
      </c>
      <c r="BP204" s="9">
        <v>0</v>
      </c>
      <c r="BQ204" s="9">
        <v>0</v>
      </c>
      <c r="BR204" s="9">
        <v>-184399</v>
      </c>
      <c r="BS204" s="9">
        <v>-46</v>
      </c>
      <c r="BT204" s="9">
        <v>0</v>
      </c>
      <c r="BU204" s="9">
        <v>12564337</v>
      </c>
      <c r="BV204" s="9"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1</v>
      </c>
      <c r="CB204" s="9">
        <v>12564338</v>
      </c>
      <c r="CC204" s="9">
        <v>0</v>
      </c>
      <c r="CD204" s="9">
        <v>12564338</v>
      </c>
      <c r="CE204" s="9">
        <v>2194</v>
      </c>
      <c r="CF204" s="9">
        <v>0</v>
      </c>
      <c r="CG204" s="9">
        <v>2194</v>
      </c>
      <c r="CH204" s="9">
        <v>21259145</v>
      </c>
      <c r="CI204" s="9">
        <v>2623748</v>
      </c>
      <c r="CJ204" s="9">
        <v>0</v>
      </c>
      <c r="CK204" s="9">
        <v>23882893</v>
      </c>
      <c r="CL204" s="9">
        <v>10885.55</v>
      </c>
      <c r="CM204" s="9">
        <v>0</v>
      </c>
      <c r="CN204" s="9">
        <v>0</v>
      </c>
      <c r="CO204" s="9">
        <v>0</v>
      </c>
      <c r="CP204" s="9">
        <v>0</v>
      </c>
      <c r="CQ204" s="9">
        <v>0</v>
      </c>
      <c r="CR204" s="9">
        <v>0</v>
      </c>
      <c r="CS204" s="9">
        <v>5810.75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9">
        <v>13991848.37</v>
      </c>
      <c r="DB204" s="9">
        <v>0</v>
      </c>
      <c r="DC204" s="9">
        <v>0</v>
      </c>
      <c r="DD204" s="9">
        <v>0</v>
      </c>
      <c r="DE204" s="9">
        <v>0</v>
      </c>
      <c r="DF204" s="9">
        <v>13991848.37</v>
      </c>
      <c r="DG204" s="9">
        <v>12592663.533</v>
      </c>
      <c r="DH204" s="9">
        <v>0</v>
      </c>
      <c r="DI204" s="9">
        <v>12748781.64</v>
      </c>
      <c r="DJ204" s="9">
        <v>0</v>
      </c>
      <c r="DK204" s="9">
        <v>0</v>
      </c>
      <c r="DL204" s="9">
        <v>0</v>
      </c>
      <c r="DM204" s="9">
        <v>0</v>
      </c>
      <c r="DN204" s="9">
        <v>0</v>
      </c>
      <c r="DO204" s="9">
        <v>0</v>
      </c>
    </row>
    <row r="205" spans="1:119" ht="15">
      <c r="A205" s="9">
        <v>3318</v>
      </c>
      <c r="B205" s="9" t="s">
        <v>358</v>
      </c>
      <c r="C205" s="9">
        <v>530</v>
      </c>
      <c r="D205" s="9">
        <v>529</v>
      </c>
      <c r="E205" s="9">
        <v>1059</v>
      </c>
      <c r="F205" s="9">
        <v>530</v>
      </c>
      <c r="G205" s="9">
        <v>13</v>
      </c>
      <c r="H205" s="9">
        <v>0</v>
      </c>
      <c r="I205" s="9">
        <v>543</v>
      </c>
      <c r="J205" s="9">
        <v>6218956</v>
      </c>
      <c r="K205" s="9">
        <v>2017237</v>
      </c>
      <c r="L205" s="9">
        <v>3204025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997694</v>
      </c>
      <c r="S205" s="9">
        <v>6181182</v>
      </c>
      <c r="T205" s="9">
        <v>0</v>
      </c>
      <c r="U205" s="9">
        <v>0</v>
      </c>
      <c r="V205" s="9">
        <v>0</v>
      </c>
      <c r="W205" s="9">
        <v>6181182</v>
      </c>
      <c r="X205" s="9">
        <v>997694</v>
      </c>
      <c r="Y205" s="9">
        <v>0</v>
      </c>
      <c r="Z205" s="9">
        <v>5183488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5183488</v>
      </c>
      <c r="AM205" s="9">
        <v>0</v>
      </c>
      <c r="AN205" s="9">
        <v>0</v>
      </c>
      <c r="AO205" s="9">
        <v>5183488</v>
      </c>
      <c r="AP205" s="9">
        <v>5183488</v>
      </c>
      <c r="AQ205" s="9">
        <v>1000</v>
      </c>
      <c r="AR205" s="9">
        <v>543000</v>
      </c>
      <c r="AS205" s="9">
        <v>543000</v>
      </c>
      <c r="AT205" s="9">
        <v>9653</v>
      </c>
      <c r="AU205" s="9">
        <v>5241579</v>
      </c>
      <c r="AV205" s="9">
        <v>4640488</v>
      </c>
      <c r="AW205" s="9">
        <v>0</v>
      </c>
      <c r="AX205" s="9">
        <v>455830</v>
      </c>
      <c r="AY205" s="9">
        <v>247515727</v>
      </c>
      <c r="AZ205" s="9">
        <v>1930000</v>
      </c>
      <c r="BA205" s="9">
        <v>1047990000</v>
      </c>
      <c r="BB205" s="9">
        <v>0.00051813</v>
      </c>
      <c r="BC205" s="9">
        <v>800474273</v>
      </c>
      <c r="BD205" s="9">
        <v>414749.74</v>
      </c>
      <c r="BE205" s="9">
        <v>948135</v>
      </c>
      <c r="BF205" s="9">
        <v>514837305</v>
      </c>
      <c r="BG205" s="9">
        <v>0.0090135</v>
      </c>
      <c r="BH205" s="9">
        <v>267321578</v>
      </c>
      <c r="BI205" s="9">
        <v>2409503.04</v>
      </c>
      <c r="BJ205" s="9">
        <v>564032</v>
      </c>
      <c r="BK205" s="9">
        <v>306269376</v>
      </c>
      <c r="BL205" s="9">
        <v>0</v>
      </c>
      <c r="BM205" s="9">
        <v>58753649</v>
      </c>
      <c r="BN205" s="9">
        <v>0</v>
      </c>
      <c r="BO205" s="9">
        <v>2824253</v>
      </c>
      <c r="BP205" s="9">
        <v>0</v>
      </c>
      <c r="BQ205" s="9">
        <v>0</v>
      </c>
      <c r="BR205" s="9">
        <v>-40850</v>
      </c>
      <c r="BS205" s="9">
        <v>-13</v>
      </c>
      <c r="BT205" s="9">
        <v>0</v>
      </c>
      <c r="BU205" s="9">
        <v>2783390</v>
      </c>
      <c r="BV205" s="9">
        <v>97432</v>
      </c>
      <c r="BW205" s="9">
        <v>0</v>
      </c>
      <c r="BX205" s="9">
        <v>-1409</v>
      </c>
      <c r="BY205" s="9">
        <v>0</v>
      </c>
      <c r="BZ205" s="9">
        <v>96023</v>
      </c>
      <c r="CA205" s="9">
        <v>0</v>
      </c>
      <c r="CB205" s="9">
        <v>2879413</v>
      </c>
      <c r="CC205" s="9">
        <v>0</v>
      </c>
      <c r="CD205" s="9">
        <v>2879413</v>
      </c>
      <c r="CE205" s="9">
        <v>543</v>
      </c>
      <c r="CF205" s="9">
        <v>0</v>
      </c>
      <c r="CG205" s="9">
        <v>543</v>
      </c>
      <c r="CH205" s="9">
        <v>5183488</v>
      </c>
      <c r="CI205" s="9">
        <v>0</v>
      </c>
      <c r="CJ205" s="9">
        <v>0</v>
      </c>
      <c r="CK205" s="9">
        <v>5183488</v>
      </c>
      <c r="CL205" s="9">
        <v>9546.02</v>
      </c>
      <c r="CM205" s="9">
        <v>0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5201.2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  <c r="DA205" s="9">
        <v>3246316.84</v>
      </c>
      <c r="DB205" s="9">
        <v>0</v>
      </c>
      <c r="DC205" s="9">
        <v>0</v>
      </c>
      <c r="DD205" s="9">
        <v>0</v>
      </c>
      <c r="DE205" s="9">
        <v>0</v>
      </c>
      <c r="DF205" s="9">
        <v>3246316.84</v>
      </c>
      <c r="DG205" s="9">
        <v>2921685.156</v>
      </c>
      <c r="DH205" s="9">
        <v>0</v>
      </c>
      <c r="DI205" s="9">
        <v>2921685.156</v>
      </c>
      <c r="DJ205" s="9">
        <v>97432</v>
      </c>
      <c r="DK205" s="9">
        <v>97432</v>
      </c>
      <c r="DL205" s="9">
        <v>0</v>
      </c>
      <c r="DM205" s="9">
        <v>-1409</v>
      </c>
      <c r="DN205" s="9">
        <v>0</v>
      </c>
      <c r="DO205" s="9">
        <v>96023</v>
      </c>
    </row>
    <row r="206" spans="1:119" ht="15">
      <c r="A206" s="9">
        <v>3325</v>
      </c>
      <c r="B206" s="9" t="s">
        <v>359</v>
      </c>
      <c r="C206" s="9">
        <v>763</v>
      </c>
      <c r="D206" s="9">
        <v>759</v>
      </c>
      <c r="E206" s="9">
        <v>1522</v>
      </c>
      <c r="F206" s="9">
        <v>761</v>
      </c>
      <c r="G206" s="9">
        <v>25</v>
      </c>
      <c r="H206" s="9">
        <v>0</v>
      </c>
      <c r="I206" s="9">
        <v>786</v>
      </c>
      <c r="J206" s="9">
        <v>9410143</v>
      </c>
      <c r="K206" s="9">
        <v>6591159</v>
      </c>
      <c r="L206" s="9">
        <v>1837134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981850</v>
      </c>
      <c r="S206" s="9">
        <v>9349421</v>
      </c>
      <c r="T206" s="9">
        <v>0</v>
      </c>
      <c r="U206" s="9">
        <v>0</v>
      </c>
      <c r="V206" s="9">
        <v>0</v>
      </c>
      <c r="W206" s="9">
        <v>9349421</v>
      </c>
      <c r="X206" s="9">
        <v>981850</v>
      </c>
      <c r="Y206" s="9">
        <v>0</v>
      </c>
      <c r="Z206" s="9">
        <v>8367571</v>
      </c>
      <c r="AA206" s="9">
        <v>903569</v>
      </c>
      <c r="AB206" s="9">
        <v>0</v>
      </c>
      <c r="AC206" s="9">
        <v>903569</v>
      </c>
      <c r="AD206" s="9">
        <v>0</v>
      </c>
      <c r="AE206" s="9">
        <v>0</v>
      </c>
      <c r="AF206" s="9">
        <v>0</v>
      </c>
      <c r="AG206" s="9">
        <v>914068.84</v>
      </c>
      <c r="AH206" s="9">
        <v>50000</v>
      </c>
      <c r="AI206" s="9">
        <v>0</v>
      </c>
      <c r="AJ206" s="9">
        <v>0</v>
      </c>
      <c r="AK206" s="9">
        <v>964068.84</v>
      </c>
      <c r="AL206" s="9">
        <v>9331639.84</v>
      </c>
      <c r="AM206" s="9">
        <v>0</v>
      </c>
      <c r="AN206" s="9">
        <v>0</v>
      </c>
      <c r="AO206" s="9">
        <v>9331639.84</v>
      </c>
      <c r="AP206" s="9">
        <v>9331639.84</v>
      </c>
      <c r="AQ206" s="9">
        <v>1000</v>
      </c>
      <c r="AR206" s="9">
        <v>786000</v>
      </c>
      <c r="AS206" s="9">
        <v>786000</v>
      </c>
      <c r="AT206" s="9">
        <v>9653</v>
      </c>
      <c r="AU206" s="9">
        <v>7587258</v>
      </c>
      <c r="AV206" s="9">
        <v>6801258</v>
      </c>
      <c r="AW206" s="9">
        <v>1744381.8399999999</v>
      </c>
      <c r="AX206" s="9">
        <v>877087</v>
      </c>
      <c r="AY206" s="9">
        <v>689390364</v>
      </c>
      <c r="AZ206" s="9">
        <v>1930000</v>
      </c>
      <c r="BA206" s="9">
        <v>1516980000</v>
      </c>
      <c r="BB206" s="9">
        <v>0.00051813</v>
      </c>
      <c r="BC206" s="9">
        <v>827589636</v>
      </c>
      <c r="BD206" s="9">
        <v>428799.02</v>
      </c>
      <c r="BE206" s="9">
        <v>948135</v>
      </c>
      <c r="BF206" s="9">
        <v>745234110</v>
      </c>
      <c r="BG206" s="9">
        <v>0.00912634</v>
      </c>
      <c r="BH206" s="9">
        <v>55843746</v>
      </c>
      <c r="BI206" s="9">
        <v>509649.01</v>
      </c>
      <c r="BJ206" s="9">
        <v>564032</v>
      </c>
      <c r="BK206" s="9">
        <v>443329152</v>
      </c>
      <c r="BL206" s="9">
        <v>0.00393473</v>
      </c>
      <c r="BM206" s="9">
        <v>-246061212</v>
      </c>
      <c r="BN206" s="9">
        <v>-968184.43</v>
      </c>
      <c r="BO206" s="9">
        <v>428799</v>
      </c>
      <c r="BP206" s="9">
        <v>0</v>
      </c>
      <c r="BQ206" s="9">
        <v>0</v>
      </c>
      <c r="BR206" s="9">
        <v>-6202</v>
      </c>
      <c r="BS206" s="9">
        <v>-34</v>
      </c>
      <c r="BT206" s="9">
        <v>0</v>
      </c>
      <c r="BU206" s="9">
        <v>422563</v>
      </c>
      <c r="BV206" s="9">
        <v>1246478</v>
      </c>
      <c r="BW206" s="9">
        <v>0</v>
      </c>
      <c r="BX206" s="9">
        <v>-18029</v>
      </c>
      <c r="BY206" s="9">
        <v>33</v>
      </c>
      <c r="BZ206" s="9">
        <v>1228482</v>
      </c>
      <c r="CA206" s="9">
        <v>-1</v>
      </c>
      <c r="CB206" s="9">
        <v>1651044</v>
      </c>
      <c r="CC206" s="9">
        <v>0</v>
      </c>
      <c r="CD206" s="9">
        <v>1651044</v>
      </c>
      <c r="CE206" s="9">
        <v>786</v>
      </c>
      <c r="CF206" s="9">
        <v>0</v>
      </c>
      <c r="CG206" s="9">
        <v>786</v>
      </c>
      <c r="CH206" s="9">
        <v>8367571</v>
      </c>
      <c r="CI206" s="9">
        <v>964068.84</v>
      </c>
      <c r="CJ206" s="9">
        <v>0</v>
      </c>
      <c r="CK206" s="9">
        <v>9331639.84</v>
      </c>
      <c r="CL206" s="9">
        <v>11872.32</v>
      </c>
      <c r="CM206" s="9">
        <v>0</v>
      </c>
      <c r="CN206" s="9">
        <v>0</v>
      </c>
      <c r="CO206" s="9">
        <v>0</v>
      </c>
      <c r="CP206" s="9">
        <v>0</v>
      </c>
      <c r="CQ206" s="9">
        <v>0</v>
      </c>
      <c r="CR206" s="9">
        <v>0</v>
      </c>
      <c r="CS206" s="9">
        <v>545.55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9">
        <v>1540871.4</v>
      </c>
      <c r="DB206" s="9">
        <v>320547.84</v>
      </c>
      <c r="DC206" s="9">
        <v>0</v>
      </c>
      <c r="DD206" s="9">
        <v>0</v>
      </c>
      <c r="DE206" s="9">
        <v>0</v>
      </c>
      <c r="DF206" s="9">
        <v>1861419.24</v>
      </c>
      <c r="DG206" s="9">
        <v>1675277.316</v>
      </c>
      <c r="DH206" s="9">
        <v>0</v>
      </c>
      <c r="DI206" s="9">
        <v>1675277.316</v>
      </c>
      <c r="DJ206" s="9">
        <v>1246478</v>
      </c>
      <c r="DK206" s="9">
        <v>1246478</v>
      </c>
      <c r="DL206" s="9">
        <v>0</v>
      </c>
      <c r="DM206" s="9">
        <v>-18029</v>
      </c>
      <c r="DN206" s="9">
        <v>33</v>
      </c>
      <c r="DO206" s="9">
        <v>1228482</v>
      </c>
    </row>
    <row r="207" spans="1:119" ht="15">
      <c r="A207" s="9">
        <v>3332</v>
      </c>
      <c r="B207" s="9" t="s">
        <v>360</v>
      </c>
      <c r="C207" s="9">
        <v>1171</v>
      </c>
      <c r="D207" s="9">
        <v>1170</v>
      </c>
      <c r="E207" s="9">
        <v>2341</v>
      </c>
      <c r="F207" s="9">
        <v>1171</v>
      </c>
      <c r="G207" s="9">
        <v>86</v>
      </c>
      <c r="H207" s="9">
        <v>0</v>
      </c>
      <c r="I207" s="9">
        <v>1257</v>
      </c>
      <c r="J207" s="9">
        <v>13258069</v>
      </c>
      <c r="K207" s="9">
        <v>2134761</v>
      </c>
      <c r="L207" s="9">
        <v>9639577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1483731</v>
      </c>
      <c r="S207" s="9">
        <v>13258069</v>
      </c>
      <c r="T207" s="9">
        <v>0</v>
      </c>
      <c r="U207" s="9">
        <v>0</v>
      </c>
      <c r="V207" s="9">
        <v>0</v>
      </c>
      <c r="W207" s="9">
        <v>13258069</v>
      </c>
      <c r="X207" s="9">
        <v>1483731</v>
      </c>
      <c r="Y207" s="9">
        <v>0</v>
      </c>
      <c r="Z207" s="9">
        <v>11774338</v>
      </c>
      <c r="AA207" s="9">
        <v>1721643</v>
      </c>
      <c r="AB207" s="9">
        <v>0</v>
      </c>
      <c r="AC207" s="9">
        <v>1721143</v>
      </c>
      <c r="AD207" s="9">
        <v>0</v>
      </c>
      <c r="AE207" s="9">
        <v>0</v>
      </c>
      <c r="AF207" s="9">
        <v>500</v>
      </c>
      <c r="AG207" s="9">
        <v>1744926.5</v>
      </c>
      <c r="AH207" s="9">
        <v>0</v>
      </c>
      <c r="AI207" s="9">
        <v>0</v>
      </c>
      <c r="AJ207" s="9">
        <v>0</v>
      </c>
      <c r="AK207" s="9">
        <v>1744426.5</v>
      </c>
      <c r="AL207" s="9">
        <v>13518764.5</v>
      </c>
      <c r="AM207" s="9">
        <v>0</v>
      </c>
      <c r="AN207" s="9">
        <v>0</v>
      </c>
      <c r="AO207" s="9">
        <v>13518764.5</v>
      </c>
      <c r="AP207" s="9">
        <v>13518764.5</v>
      </c>
      <c r="AQ207" s="9">
        <v>1000</v>
      </c>
      <c r="AR207" s="9">
        <v>1257000</v>
      </c>
      <c r="AS207" s="9">
        <v>1257000</v>
      </c>
      <c r="AT207" s="9">
        <v>9653</v>
      </c>
      <c r="AU207" s="9">
        <v>12133821</v>
      </c>
      <c r="AV207" s="9">
        <v>10876821</v>
      </c>
      <c r="AW207" s="9">
        <v>1384943.5</v>
      </c>
      <c r="AX207" s="9">
        <v>309508</v>
      </c>
      <c r="AY207" s="9">
        <v>389051775</v>
      </c>
      <c r="AZ207" s="9">
        <v>1930000</v>
      </c>
      <c r="BA207" s="9">
        <v>2426010000</v>
      </c>
      <c r="BB207" s="9">
        <v>0.00051813</v>
      </c>
      <c r="BC207" s="9">
        <v>2036958225</v>
      </c>
      <c r="BD207" s="9">
        <v>1055409.17</v>
      </c>
      <c r="BE207" s="9">
        <v>948135</v>
      </c>
      <c r="BF207" s="9">
        <v>1191805695</v>
      </c>
      <c r="BG207" s="9">
        <v>0.00912634</v>
      </c>
      <c r="BH207" s="9">
        <v>802753920</v>
      </c>
      <c r="BI207" s="9">
        <v>7326205.21</v>
      </c>
      <c r="BJ207" s="9">
        <v>564032</v>
      </c>
      <c r="BK207" s="9">
        <v>708988224</v>
      </c>
      <c r="BL207" s="9">
        <v>0.00195341</v>
      </c>
      <c r="BM207" s="9">
        <v>319936449</v>
      </c>
      <c r="BN207" s="9">
        <v>624967.06</v>
      </c>
      <c r="BO207" s="9">
        <v>9006581</v>
      </c>
      <c r="BP207" s="9">
        <v>0</v>
      </c>
      <c r="BQ207" s="9">
        <v>0</v>
      </c>
      <c r="BR207" s="9">
        <v>-130271</v>
      </c>
      <c r="BS207" s="9">
        <v>-18</v>
      </c>
      <c r="BT207" s="9">
        <v>0</v>
      </c>
      <c r="BU207" s="9">
        <v>8876292</v>
      </c>
      <c r="BV207" s="9"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0</v>
      </c>
      <c r="CB207" s="9">
        <v>8876292</v>
      </c>
      <c r="CC207" s="9">
        <v>0</v>
      </c>
      <c r="CD207" s="9">
        <v>8876292</v>
      </c>
      <c r="CE207" s="9">
        <v>1257</v>
      </c>
      <c r="CF207" s="9">
        <v>0</v>
      </c>
      <c r="CG207" s="9">
        <v>1257</v>
      </c>
      <c r="CH207" s="9">
        <v>11774338</v>
      </c>
      <c r="CI207" s="9">
        <v>1744426.5</v>
      </c>
      <c r="CJ207" s="9">
        <v>0</v>
      </c>
      <c r="CK207" s="9">
        <v>13518764.5</v>
      </c>
      <c r="CL207" s="9">
        <v>10754.78</v>
      </c>
      <c r="CM207" s="9">
        <v>0</v>
      </c>
      <c r="CN207" s="9">
        <v>0</v>
      </c>
      <c r="CO207" s="9">
        <v>0</v>
      </c>
      <c r="CP207" s="9">
        <v>0</v>
      </c>
      <c r="CQ207" s="9">
        <v>0</v>
      </c>
      <c r="CR207" s="9">
        <v>0</v>
      </c>
      <c r="CS207" s="9">
        <v>7165.14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9">
        <v>0</v>
      </c>
      <c r="DA207" s="9">
        <v>9766925.88</v>
      </c>
      <c r="DB207" s="9">
        <v>0</v>
      </c>
      <c r="DC207" s="9">
        <v>0</v>
      </c>
      <c r="DD207" s="9">
        <v>0</v>
      </c>
      <c r="DE207" s="9">
        <v>0</v>
      </c>
      <c r="DF207" s="9">
        <v>9766925.88</v>
      </c>
      <c r="DG207" s="9">
        <v>8790233.292000001</v>
      </c>
      <c r="DH207" s="9">
        <v>0</v>
      </c>
      <c r="DI207" s="9">
        <v>9006581.44</v>
      </c>
      <c r="DJ207" s="9">
        <v>0</v>
      </c>
      <c r="DK207" s="9">
        <v>0</v>
      </c>
      <c r="DL207" s="9">
        <v>0</v>
      </c>
      <c r="DM207" s="9">
        <v>0</v>
      </c>
      <c r="DN207" s="9">
        <v>0</v>
      </c>
      <c r="DO207" s="9">
        <v>0</v>
      </c>
    </row>
    <row r="208" spans="1:119" ht="15">
      <c r="A208" s="9">
        <v>3339</v>
      </c>
      <c r="B208" s="9" t="s">
        <v>361</v>
      </c>
      <c r="C208" s="9">
        <v>3848</v>
      </c>
      <c r="D208" s="9">
        <v>3847</v>
      </c>
      <c r="E208" s="9">
        <v>7695</v>
      </c>
      <c r="F208" s="9">
        <v>3848</v>
      </c>
      <c r="G208" s="9">
        <v>163</v>
      </c>
      <c r="H208" s="9">
        <v>0</v>
      </c>
      <c r="I208" s="9">
        <v>4011</v>
      </c>
      <c r="J208" s="9">
        <v>43627180</v>
      </c>
      <c r="K208" s="9">
        <v>16908624</v>
      </c>
      <c r="L208" s="9">
        <v>23699385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3019171</v>
      </c>
      <c r="S208" s="9">
        <v>43627180</v>
      </c>
      <c r="T208" s="9">
        <v>355404</v>
      </c>
      <c r="U208" s="9">
        <v>0</v>
      </c>
      <c r="V208" s="9">
        <v>10000</v>
      </c>
      <c r="W208" s="9">
        <v>43261776</v>
      </c>
      <c r="X208" s="9">
        <v>3019171</v>
      </c>
      <c r="Y208" s="9">
        <v>0</v>
      </c>
      <c r="Z208" s="9">
        <v>40242605</v>
      </c>
      <c r="AA208" s="9">
        <v>1821026</v>
      </c>
      <c r="AB208" s="9">
        <v>355404</v>
      </c>
      <c r="AC208" s="9">
        <v>1465622</v>
      </c>
      <c r="AD208" s="9">
        <v>0</v>
      </c>
      <c r="AE208" s="9">
        <v>0</v>
      </c>
      <c r="AF208" s="9">
        <v>0</v>
      </c>
      <c r="AG208" s="9">
        <v>1821026</v>
      </c>
      <c r="AH208" s="9">
        <v>23671.95</v>
      </c>
      <c r="AI208" s="9">
        <v>0</v>
      </c>
      <c r="AJ208" s="9">
        <v>0</v>
      </c>
      <c r="AK208" s="9">
        <v>1844697.95</v>
      </c>
      <c r="AL208" s="9">
        <v>42087302.95</v>
      </c>
      <c r="AM208" s="9">
        <v>0</v>
      </c>
      <c r="AN208" s="9">
        <v>0</v>
      </c>
      <c r="AO208" s="9">
        <v>42087302.95</v>
      </c>
      <c r="AP208" s="9">
        <v>42087302.95</v>
      </c>
      <c r="AQ208" s="9">
        <v>1000</v>
      </c>
      <c r="AR208" s="9">
        <v>4011000</v>
      </c>
      <c r="AS208" s="9">
        <v>4011000</v>
      </c>
      <c r="AT208" s="9">
        <v>9653</v>
      </c>
      <c r="AU208" s="9">
        <v>38718183</v>
      </c>
      <c r="AV208" s="9">
        <v>34707183</v>
      </c>
      <c r="AW208" s="9">
        <v>3369119.950000003</v>
      </c>
      <c r="AX208" s="9">
        <v>495067</v>
      </c>
      <c r="AY208" s="9">
        <v>1985714370</v>
      </c>
      <c r="AZ208" s="9">
        <v>1930000</v>
      </c>
      <c r="BA208" s="9">
        <v>7741230000</v>
      </c>
      <c r="BB208" s="9">
        <v>0.00051813</v>
      </c>
      <c r="BC208" s="9">
        <v>5755515630</v>
      </c>
      <c r="BD208" s="9">
        <v>2982105.31</v>
      </c>
      <c r="BE208" s="9">
        <v>948135</v>
      </c>
      <c r="BF208" s="9">
        <v>3802969485</v>
      </c>
      <c r="BG208" s="9">
        <v>0.00912634</v>
      </c>
      <c r="BH208" s="9">
        <v>1817255115</v>
      </c>
      <c r="BI208" s="9">
        <v>16584888.05</v>
      </c>
      <c r="BJ208" s="9">
        <v>564032</v>
      </c>
      <c r="BK208" s="9">
        <v>2262332352</v>
      </c>
      <c r="BL208" s="9">
        <v>0.00148922</v>
      </c>
      <c r="BM208" s="9">
        <v>276617982</v>
      </c>
      <c r="BN208" s="9">
        <v>411945.03</v>
      </c>
      <c r="BO208" s="9">
        <v>19978938</v>
      </c>
      <c r="BP208" s="9">
        <v>0</v>
      </c>
      <c r="BQ208" s="9">
        <v>0</v>
      </c>
      <c r="BR208" s="9">
        <v>-288976</v>
      </c>
      <c r="BS208" s="9">
        <v>-315</v>
      </c>
      <c r="BT208" s="9">
        <v>0</v>
      </c>
      <c r="BU208" s="9">
        <v>19689647</v>
      </c>
      <c r="BV208" s="9">
        <v>1631833</v>
      </c>
      <c r="BW208" s="9">
        <v>0</v>
      </c>
      <c r="BX208" s="9">
        <v>-23603</v>
      </c>
      <c r="BY208" s="9">
        <v>0</v>
      </c>
      <c r="BZ208" s="9">
        <v>1608230</v>
      </c>
      <c r="CA208" s="9">
        <v>4</v>
      </c>
      <c r="CB208" s="9">
        <v>21297881</v>
      </c>
      <c r="CC208" s="9">
        <v>0</v>
      </c>
      <c r="CD208" s="9">
        <v>21297881</v>
      </c>
      <c r="CE208" s="9">
        <v>4011</v>
      </c>
      <c r="CF208" s="9">
        <v>0</v>
      </c>
      <c r="CG208" s="9">
        <v>4011</v>
      </c>
      <c r="CH208" s="9">
        <v>40242605</v>
      </c>
      <c r="CI208" s="9">
        <v>1844697.95</v>
      </c>
      <c r="CJ208" s="9">
        <v>0</v>
      </c>
      <c r="CK208" s="9">
        <v>42087302.95</v>
      </c>
      <c r="CL208" s="9">
        <v>10492.97</v>
      </c>
      <c r="CM208" s="9"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4981.04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24011967.96</v>
      </c>
      <c r="DB208" s="9">
        <v>0</v>
      </c>
      <c r="DC208" s="9">
        <v>0</v>
      </c>
      <c r="DD208" s="9">
        <v>0</v>
      </c>
      <c r="DE208" s="9">
        <v>0</v>
      </c>
      <c r="DF208" s="9">
        <v>24011967.96</v>
      </c>
      <c r="DG208" s="9">
        <v>21610771.164</v>
      </c>
      <c r="DH208" s="9">
        <v>0</v>
      </c>
      <c r="DI208" s="9">
        <v>21610771.164</v>
      </c>
      <c r="DJ208" s="9">
        <v>1631833</v>
      </c>
      <c r="DK208" s="9">
        <v>1631833</v>
      </c>
      <c r="DL208" s="9">
        <v>0</v>
      </c>
      <c r="DM208" s="9">
        <v>-23603</v>
      </c>
      <c r="DN208" s="9">
        <v>0</v>
      </c>
      <c r="DO208" s="9">
        <v>1608230</v>
      </c>
    </row>
    <row r="209" spans="1:119" ht="15">
      <c r="A209" s="9">
        <v>3360</v>
      </c>
      <c r="B209" s="9" t="s">
        <v>362</v>
      </c>
      <c r="C209" s="9">
        <v>1473</v>
      </c>
      <c r="D209" s="9">
        <v>1455</v>
      </c>
      <c r="E209" s="9">
        <v>2928</v>
      </c>
      <c r="F209" s="9">
        <v>1464</v>
      </c>
      <c r="G209" s="9">
        <v>25</v>
      </c>
      <c r="H209" s="9">
        <v>0</v>
      </c>
      <c r="I209" s="9">
        <v>1489</v>
      </c>
      <c r="J209" s="9">
        <v>17022924</v>
      </c>
      <c r="K209" s="9">
        <v>6395732</v>
      </c>
      <c r="L209" s="9">
        <v>8654190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1973002</v>
      </c>
      <c r="S209" s="9">
        <v>17022924</v>
      </c>
      <c r="T209" s="9">
        <v>172761</v>
      </c>
      <c r="U209" s="9">
        <v>0</v>
      </c>
      <c r="V209" s="9">
        <v>0</v>
      </c>
      <c r="W209" s="9">
        <v>16850163</v>
      </c>
      <c r="X209" s="9">
        <v>1973002</v>
      </c>
      <c r="Y209" s="9">
        <v>0</v>
      </c>
      <c r="Z209" s="9">
        <v>14877161</v>
      </c>
      <c r="AA209" s="9">
        <v>2811801</v>
      </c>
      <c r="AB209" s="9">
        <v>172761</v>
      </c>
      <c r="AC209" s="9">
        <v>2621225</v>
      </c>
      <c r="AD209" s="9">
        <v>0</v>
      </c>
      <c r="AE209" s="9">
        <v>0</v>
      </c>
      <c r="AF209" s="9">
        <v>17815</v>
      </c>
      <c r="AG209" s="9">
        <v>2843387.2</v>
      </c>
      <c r="AH209" s="9">
        <v>57463.04</v>
      </c>
      <c r="AI209" s="9">
        <v>0</v>
      </c>
      <c r="AJ209" s="9">
        <v>0</v>
      </c>
      <c r="AK209" s="9">
        <v>2883035.24</v>
      </c>
      <c r="AL209" s="9">
        <v>17760196.240000002</v>
      </c>
      <c r="AM209" s="9">
        <v>0</v>
      </c>
      <c r="AN209" s="9">
        <v>0</v>
      </c>
      <c r="AO209" s="9">
        <v>17760196.240000002</v>
      </c>
      <c r="AP209" s="9">
        <v>17760196.240000002</v>
      </c>
      <c r="AQ209" s="9">
        <v>1000</v>
      </c>
      <c r="AR209" s="9">
        <v>1489000</v>
      </c>
      <c r="AS209" s="9">
        <v>1489000</v>
      </c>
      <c r="AT209" s="9">
        <v>9653</v>
      </c>
      <c r="AU209" s="9">
        <v>14373317</v>
      </c>
      <c r="AV209" s="9">
        <v>12884317</v>
      </c>
      <c r="AW209" s="9">
        <v>3386879.240000002</v>
      </c>
      <c r="AX209" s="9">
        <v>484291</v>
      </c>
      <c r="AY209" s="9">
        <v>721108751</v>
      </c>
      <c r="AZ209" s="9">
        <v>1930000</v>
      </c>
      <c r="BA209" s="9">
        <v>2873770000</v>
      </c>
      <c r="BB209" s="9">
        <v>0.00051813</v>
      </c>
      <c r="BC209" s="9">
        <v>2152661249</v>
      </c>
      <c r="BD209" s="9">
        <v>1115358.37</v>
      </c>
      <c r="BE209" s="9">
        <v>948135</v>
      </c>
      <c r="BF209" s="9">
        <v>1411773015</v>
      </c>
      <c r="BG209" s="9">
        <v>0.00912634</v>
      </c>
      <c r="BH209" s="9">
        <v>690664264</v>
      </c>
      <c r="BI209" s="9">
        <v>6303236.9</v>
      </c>
      <c r="BJ209" s="9">
        <v>564032</v>
      </c>
      <c r="BK209" s="9">
        <v>839843648</v>
      </c>
      <c r="BL209" s="9">
        <v>0.00403275</v>
      </c>
      <c r="BM209" s="9">
        <v>118734897</v>
      </c>
      <c r="BN209" s="9">
        <v>478828.16</v>
      </c>
      <c r="BO209" s="9">
        <v>7897423</v>
      </c>
      <c r="BP209" s="9">
        <v>0</v>
      </c>
      <c r="BQ209" s="9">
        <v>0</v>
      </c>
      <c r="BR209" s="9">
        <v>-114229</v>
      </c>
      <c r="BS209" s="9">
        <v>-36</v>
      </c>
      <c r="BT209" s="9">
        <v>0</v>
      </c>
      <c r="BU209" s="9">
        <v>7783158</v>
      </c>
      <c r="BV209" s="9"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0</v>
      </c>
      <c r="CB209" s="9">
        <v>7783158</v>
      </c>
      <c r="CC209" s="9">
        <v>0</v>
      </c>
      <c r="CD209" s="9">
        <v>7783158</v>
      </c>
      <c r="CE209" s="9">
        <v>1489</v>
      </c>
      <c r="CF209" s="9">
        <v>0</v>
      </c>
      <c r="CG209" s="9">
        <v>1489</v>
      </c>
      <c r="CH209" s="9">
        <v>14877161</v>
      </c>
      <c r="CI209" s="9">
        <v>2883035.24</v>
      </c>
      <c r="CJ209" s="9">
        <v>0</v>
      </c>
      <c r="CK209" s="9">
        <v>17760196.240000002</v>
      </c>
      <c r="CL209" s="9">
        <v>11927.6</v>
      </c>
      <c r="CM209" s="9"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5303.84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9">
        <v>8768403.44</v>
      </c>
      <c r="DB209" s="9">
        <v>0</v>
      </c>
      <c r="DC209" s="9">
        <v>0</v>
      </c>
      <c r="DD209" s="9">
        <v>0</v>
      </c>
      <c r="DE209" s="9">
        <v>10087</v>
      </c>
      <c r="DF209" s="9">
        <v>8758316.44</v>
      </c>
      <c r="DG209" s="9">
        <v>7882484.796</v>
      </c>
      <c r="DH209" s="9">
        <v>0</v>
      </c>
      <c r="DI209" s="9">
        <v>7897423.430000001</v>
      </c>
      <c r="DJ209" s="9">
        <v>0</v>
      </c>
      <c r="DK209" s="9">
        <v>0</v>
      </c>
      <c r="DL209" s="9">
        <v>0</v>
      </c>
      <c r="DM209" s="9">
        <v>0</v>
      </c>
      <c r="DN209" s="9">
        <v>0</v>
      </c>
      <c r="DO209" s="9">
        <v>0</v>
      </c>
    </row>
    <row r="210" spans="1:119" ht="15">
      <c r="A210" s="9">
        <v>3367</v>
      </c>
      <c r="B210" s="9" t="s">
        <v>363</v>
      </c>
      <c r="C210" s="9">
        <v>1145</v>
      </c>
      <c r="D210" s="9">
        <v>1130</v>
      </c>
      <c r="E210" s="9">
        <v>2275</v>
      </c>
      <c r="F210" s="9">
        <v>1138</v>
      </c>
      <c r="G210" s="9">
        <v>53</v>
      </c>
      <c r="H210" s="9">
        <v>0</v>
      </c>
      <c r="I210" s="9">
        <v>1191</v>
      </c>
      <c r="J210" s="9">
        <v>12850611.2</v>
      </c>
      <c r="K210" s="9">
        <v>4584895</v>
      </c>
      <c r="L210" s="9">
        <v>6981853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1283863.2</v>
      </c>
      <c r="S210" s="9">
        <v>12834084.62</v>
      </c>
      <c r="T210" s="9">
        <v>0</v>
      </c>
      <c r="U210" s="9">
        <v>0</v>
      </c>
      <c r="V210" s="9">
        <v>0</v>
      </c>
      <c r="W210" s="9">
        <v>12834084.62</v>
      </c>
      <c r="X210" s="9">
        <v>1283863.2</v>
      </c>
      <c r="Y210" s="9">
        <v>0</v>
      </c>
      <c r="Z210" s="9">
        <v>11550221.42</v>
      </c>
      <c r="AA210" s="9">
        <v>734825</v>
      </c>
      <c r="AB210" s="9">
        <v>0</v>
      </c>
      <c r="AC210" s="9">
        <v>730800</v>
      </c>
      <c r="AD210" s="9">
        <v>0</v>
      </c>
      <c r="AE210" s="9">
        <v>0</v>
      </c>
      <c r="AF210" s="9">
        <v>4025</v>
      </c>
      <c r="AG210" s="9">
        <v>733830.84</v>
      </c>
      <c r="AH210" s="9">
        <v>0</v>
      </c>
      <c r="AI210" s="9">
        <v>33.4</v>
      </c>
      <c r="AJ210" s="9">
        <v>0</v>
      </c>
      <c r="AK210" s="9">
        <v>729772.44</v>
      </c>
      <c r="AL210" s="9">
        <v>12279993.86</v>
      </c>
      <c r="AM210" s="9">
        <v>0</v>
      </c>
      <c r="AN210" s="9">
        <v>0</v>
      </c>
      <c r="AO210" s="9">
        <v>12279993.86</v>
      </c>
      <c r="AP210" s="9">
        <v>12279993.86</v>
      </c>
      <c r="AQ210" s="9">
        <v>1000</v>
      </c>
      <c r="AR210" s="9">
        <v>1191000</v>
      </c>
      <c r="AS210" s="9">
        <v>1191000</v>
      </c>
      <c r="AT210" s="9">
        <v>9653</v>
      </c>
      <c r="AU210" s="9">
        <v>11496723</v>
      </c>
      <c r="AV210" s="9">
        <v>10305723</v>
      </c>
      <c r="AW210" s="9">
        <v>783270.8599999994</v>
      </c>
      <c r="AX210" s="9">
        <v>479997</v>
      </c>
      <c r="AY210" s="9">
        <v>571675989</v>
      </c>
      <c r="AZ210" s="9">
        <v>1930000</v>
      </c>
      <c r="BA210" s="9">
        <v>2298630000</v>
      </c>
      <c r="BB210" s="9">
        <v>0.00051813</v>
      </c>
      <c r="BC210" s="9">
        <v>1726954011</v>
      </c>
      <c r="BD210" s="9">
        <v>894786.68</v>
      </c>
      <c r="BE210" s="9">
        <v>948135</v>
      </c>
      <c r="BF210" s="9">
        <v>1129228785</v>
      </c>
      <c r="BG210" s="9">
        <v>0.00912634</v>
      </c>
      <c r="BH210" s="9">
        <v>557552796</v>
      </c>
      <c r="BI210" s="9">
        <v>5088416.38</v>
      </c>
      <c r="BJ210" s="9">
        <v>564032</v>
      </c>
      <c r="BK210" s="9">
        <v>671762112</v>
      </c>
      <c r="BL210" s="9">
        <v>0.00116599</v>
      </c>
      <c r="BM210" s="9">
        <v>100086123</v>
      </c>
      <c r="BN210" s="9">
        <v>116699.42</v>
      </c>
      <c r="BO210" s="9">
        <v>6099902</v>
      </c>
      <c r="BP210" s="9">
        <v>0</v>
      </c>
      <c r="BQ210" s="9">
        <v>0</v>
      </c>
      <c r="BR210" s="9">
        <v>-88229</v>
      </c>
      <c r="BS210" s="9">
        <v>-28</v>
      </c>
      <c r="BT210" s="9">
        <v>0</v>
      </c>
      <c r="BU210" s="9">
        <v>6011645</v>
      </c>
      <c r="BV210" s="9">
        <v>266701</v>
      </c>
      <c r="BW210" s="9">
        <v>0</v>
      </c>
      <c r="BX210" s="9">
        <v>-3858</v>
      </c>
      <c r="BY210" s="9">
        <v>0</v>
      </c>
      <c r="BZ210" s="9">
        <v>262843</v>
      </c>
      <c r="CA210" s="9">
        <v>1</v>
      </c>
      <c r="CB210" s="9">
        <v>6274489</v>
      </c>
      <c r="CC210" s="9">
        <v>0</v>
      </c>
      <c r="CD210" s="9">
        <v>6274489</v>
      </c>
      <c r="CE210" s="9">
        <v>1191</v>
      </c>
      <c r="CF210" s="9">
        <v>0</v>
      </c>
      <c r="CG210" s="9">
        <v>1191</v>
      </c>
      <c r="CH210" s="9">
        <v>11550221.42</v>
      </c>
      <c r="CI210" s="9">
        <v>729772.44</v>
      </c>
      <c r="CJ210" s="9">
        <v>0</v>
      </c>
      <c r="CK210" s="9">
        <v>12279993.86</v>
      </c>
      <c r="CL210" s="9">
        <v>10310.66</v>
      </c>
      <c r="CM210" s="9"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5121.66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9">
        <v>7074003.79</v>
      </c>
      <c r="DB210" s="9">
        <v>0</v>
      </c>
      <c r="DC210" s="9">
        <v>0</v>
      </c>
      <c r="DD210" s="9">
        <v>0</v>
      </c>
      <c r="DE210" s="9">
        <v>0</v>
      </c>
      <c r="DF210" s="9">
        <v>7074003.79</v>
      </c>
      <c r="DG210" s="9">
        <v>6366603.411</v>
      </c>
      <c r="DH210" s="9">
        <v>0</v>
      </c>
      <c r="DI210" s="9">
        <v>6366603.411</v>
      </c>
      <c r="DJ210" s="9">
        <v>266701</v>
      </c>
      <c r="DK210" s="9">
        <v>266701</v>
      </c>
      <c r="DL210" s="9">
        <v>0</v>
      </c>
      <c r="DM210" s="9">
        <v>-3858</v>
      </c>
      <c r="DN210" s="9">
        <v>0</v>
      </c>
      <c r="DO210" s="9">
        <v>262843</v>
      </c>
    </row>
    <row r="211" spans="1:119" ht="15">
      <c r="A211" s="9">
        <v>3381</v>
      </c>
      <c r="B211" s="9" t="s">
        <v>364</v>
      </c>
      <c r="C211" s="9">
        <v>1946</v>
      </c>
      <c r="D211" s="9">
        <v>1948</v>
      </c>
      <c r="E211" s="9">
        <v>3894</v>
      </c>
      <c r="F211" s="9">
        <v>1947</v>
      </c>
      <c r="G211" s="9">
        <v>89</v>
      </c>
      <c r="H211" s="9">
        <v>0</v>
      </c>
      <c r="I211" s="9">
        <v>2036</v>
      </c>
      <c r="J211" s="9">
        <v>28395763</v>
      </c>
      <c r="K211" s="9">
        <v>10865705</v>
      </c>
      <c r="L211" s="9">
        <v>10579509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6950549</v>
      </c>
      <c r="S211" s="9">
        <v>28413549</v>
      </c>
      <c r="T211" s="9">
        <v>430000</v>
      </c>
      <c r="U211" s="9">
        <v>0</v>
      </c>
      <c r="V211" s="9">
        <v>0</v>
      </c>
      <c r="W211" s="9">
        <v>27983549</v>
      </c>
      <c r="X211" s="9">
        <v>6950549</v>
      </c>
      <c r="Y211" s="9">
        <v>0</v>
      </c>
      <c r="Z211" s="9">
        <v>21033000</v>
      </c>
      <c r="AA211" s="9">
        <v>2499935</v>
      </c>
      <c r="AB211" s="9">
        <v>430000</v>
      </c>
      <c r="AC211" s="9">
        <v>2069935</v>
      </c>
      <c r="AD211" s="9">
        <v>0</v>
      </c>
      <c r="AE211" s="9">
        <v>0</v>
      </c>
      <c r="AF211" s="9">
        <v>0</v>
      </c>
      <c r="AG211" s="9">
        <v>2537593</v>
      </c>
      <c r="AH211" s="9">
        <v>256685.62</v>
      </c>
      <c r="AI211" s="9">
        <v>0</v>
      </c>
      <c r="AJ211" s="9">
        <v>0</v>
      </c>
      <c r="AK211" s="9">
        <v>2794278.62</v>
      </c>
      <c r="AL211" s="9">
        <v>23827278.62</v>
      </c>
      <c r="AM211" s="9">
        <v>0</v>
      </c>
      <c r="AN211" s="9">
        <v>0</v>
      </c>
      <c r="AO211" s="9">
        <v>23827278.62</v>
      </c>
      <c r="AP211" s="9">
        <v>23827278.62</v>
      </c>
      <c r="AQ211" s="9">
        <v>1000</v>
      </c>
      <c r="AR211" s="9">
        <v>2036000</v>
      </c>
      <c r="AS211" s="9">
        <v>2036000</v>
      </c>
      <c r="AT211" s="9">
        <v>9653</v>
      </c>
      <c r="AU211" s="9">
        <v>19653508</v>
      </c>
      <c r="AV211" s="9">
        <v>17617508</v>
      </c>
      <c r="AW211" s="9">
        <v>4173770.620000001</v>
      </c>
      <c r="AX211" s="9">
        <v>564341</v>
      </c>
      <c r="AY211" s="9">
        <v>1148998004</v>
      </c>
      <c r="AZ211" s="9">
        <v>1930000</v>
      </c>
      <c r="BA211" s="9">
        <v>3929480000</v>
      </c>
      <c r="BB211" s="9">
        <v>0.00051813</v>
      </c>
      <c r="BC211" s="9">
        <v>2780481996</v>
      </c>
      <c r="BD211" s="9">
        <v>1440651.14</v>
      </c>
      <c r="BE211" s="9">
        <v>948135</v>
      </c>
      <c r="BF211" s="9">
        <v>1930402860</v>
      </c>
      <c r="BG211" s="9">
        <v>0.00912634</v>
      </c>
      <c r="BH211" s="9">
        <v>781404856</v>
      </c>
      <c r="BI211" s="9">
        <v>7131366.39</v>
      </c>
      <c r="BJ211" s="9">
        <v>564032</v>
      </c>
      <c r="BK211" s="9">
        <v>1148369152</v>
      </c>
      <c r="BL211" s="9">
        <v>0.00363452</v>
      </c>
      <c r="BM211" s="9">
        <v>-628852</v>
      </c>
      <c r="BN211" s="9">
        <v>-2285.58</v>
      </c>
      <c r="BO211" s="9">
        <v>8569732</v>
      </c>
      <c r="BP211" s="9">
        <v>0</v>
      </c>
      <c r="BQ211" s="9">
        <v>0</v>
      </c>
      <c r="BR211" s="9">
        <v>-123953</v>
      </c>
      <c r="BS211" s="9">
        <v>-56</v>
      </c>
      <c r="BT211" s="9">
        <v>0</v>
      </c>
      <c r="BU211" s="9">
        <v>8445723</v>
      </c>
      <c r="BV211" s="9">
        <v>1077426</v>
      </c>
      <c r="BW211" s="9">
        <v>0</v>
      </c>
      <c r="BX211" s="9">
        <v>-15584</v>
      </c>
      <c r="BY211" s="9">
        <v>0</v>
      </c>
      <c r="BZ211" s="9">
        <v>1061842</v>
      </c>
      <c r="CA211" s="9">
        <v>0</v>
      </c>
      <c r="CB211" s="9">
        <v>9507565</v>
      </c>
      <c r="CC211" s="9">
        <v>0</v>
      </c>
      <c r="CD211" s="9">
        <v>9507565</v>
      </c>
      <c r="CE211" s="9">
        <v>2036</v>
      </c>
      <c r="CF211" s="9">
        <v>0</v>
      </c>
      <c r="CG211" s="9">
        <v>2036</v>
      </c>
      <c r="CH211" s="9">
        <v>21033000</v>
      </c>
      <c r="CI211" s="9">
        <v>2794278.62</v>
      </c>
      <c r="CJ211" s="9">
        <v>0</v>
      </c>
      <c r="CK211" s="9">
        <v>23827278.62</v>
      </c>
      <c r="CL211" s="9">
        <v>11702.99</v>
      </c>
      <c r="CM211" s="9">
        <v>0</v>
      </c>
      <c r="CN211" s="9">
        <v>0</v>
      </c>
      <c r="CO211" s="9">
        <v>0</v>
      </c>
      <c r="CP211" s="9">
        <v>0</v>
      </c>
      <c r="CQ211" s="9">
        <v>0</v>
      </c>
      <c r="CR211" s="9">
        <v>0</v>
      </c>
      <c r="CS211" s="9">
        <v>4209.1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9">
        <v>0</v>
      </c>
      <c r="DA211" s="9">
        <v>10719063.91</v>
      </c>
      <c r="DB211" s="9">
        <v>0</v>
      </c>
      <c r="DC211" s="9">
        <v>0</v>
      </c>
      <c r="DD211" s="9">
        <v>0</v>
      </c>
      <c r="DE211" s="9">
        <v>0</v>
      </c>
      <c r="DF211" s="9">
        <v>10719063.91</v>
      </c>
      <c r="DG211" s="9">
        <v>9647157.519000001</v>
      </c>
      <c r="DH211" s="9">
        <v>0</v>
      </c>
      <c r="DI211" s="9">
        <v>9647157.519000001</v>
      </c>
      <c r="DJ211" s="9">
        <v>1077426</v>
      </c>
      <c r="DK211" s="9">
        <v>1077426</v>
      </c>
      <c r="DL211" s="9">
        <v>0</v>
      </c>
      <c r="DM211" s="9">
        <v>-15584</v>
      </c>
      <c r="DN211" s="9">
        <v>0</v>
      </c>
      <c r="DO211" s="9">
        <v>1061842</v>
      </c>
    </row>
    <row r="212" spans="1:119" ht="15">
      <c r="A212" s="9">
        <v>3409</v>
      </c>
      <c r="B212" s="9" t="s">
        <v>365</v>
      </c>
      <c r="C212" s="9">
        <v>2067</v>
      </c>
      <c r="D212" s="9">
        <v>2064</v>
      </c>
      <c r="E212" s="9">
        <v>4131</v>
      </c>
      <c r="F212" s="9">
        <v>2066</v>
      </c>
      <c r="G212" s="9">
        <v>34</v>
      </c>
      <c r="H212" s="9">
        <v>0</v>
      </c>
      <c r="I212" s="9">
        <v>2100</v>
      </c>
      <c r="J212" s="9">
        <v>20513116</v>
      </c>
      <c r="K212" s="9">
        <v>6155420</v>
      </c>
      <c r="L212" s="9">
        <v>13332805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1024891</v>
      </c>
      <c r="S212" s="9">
        <v>20513116</v>
      </c>
      <c r="T212" s="9">
        <v>0</v>
      </c>
      <c r="U212" s="9">
        <v>0</v>
      </c>
      <c r="V212" s="9">
        <v>1500</v>
      </c>
      <c r="W212" s="9">
        <v>20511616</v>
      </c>
      <c r="X212" s="9">
        <v>1024891</v>
      </c>
      <c r="Y212" s="9">
        <v>0</v>
      </c>
      <c r="Z212" s="9">
        <v>19486725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19486725</v>
      </c>
      <c r="AM212" s="9">
        <v>0</v>
      </c>
      <c r="AN212" s="9">
        <v>0</v>
      </c>
      <c r="AO212" s="9">
        <v>19486725</v>
      </c>
      <c r="AP212" s="9">
        <v>19486725</v>
      </c>
      <c r="AQ212" s="9">
        <v>1000</v>
      </c>
      <c r="AR212" s="9">
        <v>2100000</v>
      </c>
      <c r="AS212" s="9">
        <v>2100000</v>
      </c>
      <c r="AT212" s="9">
        <v>9653</v>
      </c>
      <c r="AU212" s="9">
        <v>20271300</v>
      </c>
      <c r="AV212" s="9">
        <v>17386725</v>
      </c>
      <c r="AW212" s="9">
        <v>0</v>
      </c>
      <c r="AX212" s="9">
        <v>384166</v>
      </c>
      <c r="AY212" s="9">
        <v>806747588</v>
      </c>
      <c r="AZ212" s="9">
        <v>1930000</v>
      </c>
      <c r="BA212" s="9">
        <v>4053000000</v>
      </c>
      <c r="BB212" s="9">
        <v>0.00051813</v>
      </c>
      <c r="BC212" s="9">
        <v>3246252412</v>
      </c>
      <c r="BD212" s="9">
        <v>1681980.76</v>
      </c>
      <c r="BE212" s="9">
        <v>948135</v>
      </c>
      <c r="BF212" s="9">
        <v>1991083500</v>
      </c>
      <c r="BG212" s="9">
        <v>0.00873229</v>
      </c>
      <c r="BH212" s="9">
        <v>1184335912</v>
      </c>
      <c r="BI212" s="9">
        <v>10341964.64</v>
      </c>
      <c r="BJ212" s="9">
        <v>564032</v>
      </c>
      <c r="BK212" s="9">
        <v>1184467200</v>
      </c>
      <c r="BL212" s="9">
        <v>0</v>
      </c>
      <c r="BM212" s="9">
        <v>377719612</v>
      </c>
      <c r="BN212" s="9">
        <v>0</v>
      </c>
      <c r="BO212" s="9">
        <v>12023945</v>
      </c>
      <c r="BP212" s="9">
        <v>0</v>
      </c>
      <c r="BQ212" s="9">
        <v>0</v>
      </c>
      <c r="BR212" s="9">
        <v>-173915</v>
      </c>
      <c r="BS212" s="9">
        <v>-39</v>
      </c>
      <c r="BT212" s="9">
        <v>0</v>
      </c>
      <c r="BU212" s="9">
        <v>11849991</v>
      </c>
      <c r="BV212" s="9">
        <v>134033</v>
      </c>
      <c r="BW212" s="9">
        <v>0</v>
      </c>
      <c r="BX212" s="9">
        <v>-1939</v>
      </c>
      <c r="BY212" s="9">
        <v>0</v>
      </c>
      <c r="BZ212" s="9">
        <v>132094</v>
      </c>
      <c r="CA212" s="9">
        <v>1</v>
      </c>
      <c r="CB212" s="9">
        <v>11982086</v>
      </c>
      <c r="CC212" s="9">
        <v>0</v>
      </c>
      <c r="CD212" s="9">
        <v>11982086</v>
      </c>
      <c r="CE212" s="9">
        <v>2100</v>
      </c>
      <c r="CF212" s="9">
        <v>0</v>
      </c>
      <c r="CG212" s="9">
        <v>2100</v>
      </c>
      <c r="CH212" s="9">
        <v>19486725</v>
      </c>
      <c r="CI212" s="9">
        <v>0</v>
      </c>
      <c r="CJ212" s="9">
        <v>0</v>
      </c>
      <c r="CK212" s="9">
        <v>19486725</v>
      </c>
      <c r="CL212" s="9">
        <v>9279.39</v>
      </c>
      <c r="CM212" s="9">
        <v>0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5725.69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9">
        <v>13508865.36</v>
      </c>
      <c r="DB212" s="9">
        <v>0</v>
      </c>
      <c r="DC212" s="9">
        <v>0</v>
      </c>
      <c r="DD212" s="9">
        <v>0</v>
      </c>
      <c r="DE212" s="9">
        <v>0</v>
      </c>
      <c r="DF212" s="9">
        <v>13508865.36</v>
      </c>
      <c r="DG212" s="9">
        <v>12157978.824</v>
      </c>
      <c r="DH212" s="9">
        <v>0</v>
      </c>
      <c r="DI212" s="9">
        <v>12157978.824</v>
      </c>
      <c r="DJ212" s="9">
        <v>134033</v>
      </c>
      <c r="DK212" s="9">
        <v>134033</v>
      </c>
      <c r="DL212" s="9">
        <v>0</v>
      </c>
      <c r="DM212" s="9">
        <v>-1939</v>
      </c>
      <c r="DN212" s="9">
        <v>0</v>
      </c>
      <c r="DO212" s="9">
        <v>132094</v>
      </c>
    </row>
    <row r="213" spans="1:119" ht="15">
      <c r="A213" s="9">
        <v>3427</v>
      </c>
      <c r="B213" s="9" t="s">
        <v>366</v>
      </c>
      <c r="C213" s="9">
        <v>292</v>
      </c>
      <c r="D213" s="9">
        <v>284</v>
      </c>
      <c r="E213" s="9">
        <v>576</v>
      </c>
      <c r="F213" s="9">
        <v>288</v>
      </c>
      <c r="G213" s="9">
        <v>4</v>
      </c>
      <c r="H213" s="9">
        <v>0</v>
      </c>
      <c r="I213" s="9">
        <v>292</v>
      </c>
      <c r="J213" s="9">
        <v>3733824</v>
      </c>
      <c r="K213" s="9">
        <v>1088624</v>
      </c>
      <c r="L213" s="9">
        <v>1991360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653840</v>
      </c>
      <c r="S213" s="9">
        <v>3845996</v>
      </c>
      <c r="T213" s="9">
        <v>0</v>
      </c>
      <c r="U213" s="9">
        <v>0</v>
      </c>
      <c r="V213" s="9">
        <v>0</v>
      </c>
      <c r="W213" s="9">
        <v>3845996</v>
      </c>
      <c r="X213" s="9">
        <v>653840</v>
      </c>
      <c r="Y213" s="9">
        <v>0</v>
      </c>
      <c r="Z213" s="9">
        <v>3192156</v>
      </c>
      <c r="AA213" s="9">
        <v>264512</v>
      </c>
      <c r="AB213" s="9">
        <v>0</v>
      </c>
      <c r="AC213" s="9">
        <v>264387</v>
      </c>
      <c r="AD213" s="9">
        <v>0</v>
      </c>
      <c r="AE213" s="9">
        <v>0</v>
      </c>
      <c r="AF213" s="9">
        <v>125</v>
      </c>
      <c r="AG213" s="9">
        <v>269224.43</v>
      </c>
      <c r="AH213" s="9">
        <v>0</v>
      </c>
      <c r="AI213" s="9">
        <v>0</v>
      </c>
      <c r="AJ213" s="9">
        <v>0</v>
      </c>
      <c r="AK213" s="9">
        <v>269099.43</v>
      </c>
      <c r="AL213" s="9">
        <v>3461255.43</v>
      </c>
      <c r="AM213" s="9">
        <v>0</v>
      </c>
      <c r="AN213" s="9">
        <v>0</v>
      </c>
      <c r="AO213" s="9">
        <v>3461255.43</v>
      </c>
      <c r="AP213" s="9">
        <v>3461255.43</v>
      </c>
      <c r="AQ213" s="9">
        <v>1000</v>
      </c>
      <c r="AR213" s="9">
        <v>292000</v>
      </c>
      <c r="AS213" s="9">
        <v>292000</v>
      </c>
      <c r="AT213" s="9">
        <v>9653</v>
      </c>
      <c r="AU213" s="9">
        <v>2818676</v>
      </c>
      <c r="AV213" s="9">
        <v>2526676</v>
      </c>
      <c r="AW213" s="9">
        <v>642579.4300000002</v>
      </c>
      <c r="AX213" s="9">
        <v>399492</v>
      </c>
      <c r="AY213" s="9">
        <v>116651643</v>
      </c>
      <c r="AZ213" s="9">
        <v>1930000</v>
      </c>
      <c r="BA213" s="9">
        <v>563560000</v>
      </c>
      <c r="BB213" s="9">
        <v>0.00051813</v>
      </c>
      <c r="BC213" s="9">
        <v>446908357</v>
      </c>
      <c r="BD213" s="9">
        <v>231556.63</v>
      </c>
      <c r="BE213" s="9">
        <v>948135</v>
      </c>
      <c r="BF213" s="9">
        <v>276855420</v>
      </c>
      <c r="BG213" s="9">
        <v>0.00912634</v>
      </c>
      <c r="BH213" s="9">
        <v>160203777</v>
      </c>
      <c r="BI213" s="9">
        <v>1462074.14</v>
      </c>
      <c r="BJ213" s="9">
        <v>564032</v>
      </c>
      <c r="BK213" s="9">
        <v>164697344</v>
      </c>
      <c r="BL213" s="9">
        <v>0.00390158</v>
      </c>
      <c r="BM213" s="9">
        <v>48045701</v>
      </c>
      <c r="BN213" s="9">
        <v>187454.15</v>
      </c>
      <c r="BO213" s="9">
        <v>1881085</v>
      </c>
      <c r="BP213" s="9">
        <v>0</v>
      </c>
      <c r="BQ213" s="9">
        <v>0</v>
      </c>
      <c r="BR213" s="9">
        <v>-27208</v>
      </c>
      <c r="BS213" s="9">
        <v>-6</v>
      </c>
      <c r="BT213" s="9">
        <v>0</v>
      </c>
      <c r="BU213" s="9">
        <v>1853871</v>
      </c>
      <c r="BV213" s="9"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0</v>
      </c>
      <c r="CB213" s="9">
        <v>1853871</v>
      </c>
      <c r="CC213" s="9">
        <v>0</v>
      </c>
      <c r="CD213" s="9">
        <v>1853871</v>
      </c>
      <c r="CE213" s="9">
        <v>292</v>
      </c>
      <c r="CF213" s="9">
        <v>0</v>
      </c>
      <c r="CG213" s="9">
        <v>292</v>
      </c>
      <c r="CH213" s="9">
        <v>3192156</v>
      </c>
      <c r="CI213" s="9">
        <v>269099.43</v>
      </c>
      <c r="CJ213" s="9">
        <v>0</v>
      </c>
      <c r="CK213" s="9">
        <v>3461255.43</v>
      </c>
      <c r="CL213" s="9">
        <v>11853.61</v>
      </c>
      <c r="CM213" s="9">
        <v>0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6442.07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9">
        <v>1985376.08</v>
      </c>
      <c r="DB213" s="9">
        <v>0</v>
      </c>
      <c r="DC213" s="9">
        <v>0</v>
      </c>
      <c r="DD213" s="9">
        <v>0</v>
      </c>
      <c r="DE213" s="9">
        <v>0</v>
      </c>
      <c r="DF213" s="9">
        <v>1985376.08</v>
      </c>
      <c r="DG213" s="9">
        <v>1786838.472</v>
      </c>
      <c r="DH213" s="9">
        <v>0</v>
      </c>
      <c r="DI213" s="9">
        <v>1881084.92</v>
      </c>
      <c r="DJ213" s="9">
        <v>0</v>
      </c>
      <c r="DK213" s="9">
        <v>0</v>
      </c>
      <c r="DL213" s="9">
        <v>0</v>
      </c>
      <c r="DM213" s="9">
        <v>0</v>
      </c>
      <c r="DN213" s="9">
        <v>0</v>
      </c>
      <c r="DO213" s="9">
        <v>0</v>
      </c>
    </row>
    <row r="214" spans="1:119" ht="15">
      <c r="A214" s="9">
        <v>3428</v>
      </c>
      <c r="B214" s="9" t="s">
        <v>367</v>
      </c>
      <c r="C214" s="9">
        <v>738</v>
      </c>
      <c r="D214" s="9">
        <v>735</v>
      </c>
      <c r="E214" s="9">
        <v>1473</v>
      </c>
      <c r="F214" s="9">
        <v>737</v>
      </c>
      <c r="G214" s="9">
        <v>26</v>
      </c>
      <c r="H214" s="9">
        <v>0</v>
      </c>
      <c r="I214" s="9">
        <v>763</v>
      </c>
      <c r="J214" s="9">
        <v>8206991.21</v>
      </c>
      <c r="K214" s="9">
        <v>2757792.35</v>
      </c>
      <c r="L214" s="9">
        <v>4944636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504562.86</v>
      </c>
      <c r="S214" s="9">
        <v>8500458.5</v>
      </c>
      <c r="T214" s="9">
        <v>0</v>
      </c>
      <c r="U214" s="9">
        <v>0</v>
      </c>
      <c r="V214" s="9">
        <v>0</v>
      </c>
      <c r="W214" s="9">
        <v>8500458.5</v>
      </c>
      <c r="X214" s="9">
        <v>504562.86</v>
      </c>
      <c r="Y214" s="9">
        <v>0</v>
      </c>
      <c r="Z214" s="9">
        <v>7995895.64</v>
      </c>
      <c r="AA214" s="9">
        <v>303501.6</v>
      </c>
      <c r="AB214" s="9">
        <v>0</v>
      </c>
      <c r="AC214" s="9">
        <v>303222</v>
      </c>
      <c r="AD214" s="9">
        <v>0</v>
      </c>
      <c r="AE214" s="9">
        <v>0</v>
      </c>
      <c r="AF214" s="9">
        <v>279.6</v>
      </c>
      <c r="AG214" s="9">
        <v>307241.5</v>
      </c>
      <c r="AH214" s="9">
        <v>0</v>
      </c>
      <c r="AI214" s="9">
        <v>0</v>
      </c>
      <c r="AJ214" s="9">
        <v>0</v>
      </c>
      <c r="AK214" s="9">
        <v>306961.9</v>
      </c>
      <c r="AL214" s="9">
        <v>8302857.54</v>
      </c>
      <c r="AM214" s="9">
        <v>0</v>
      </c>
      <c r="AN214" s="9">
        <v>0</v>
      </c>
      <c r="AO214" s="9">
        <v>8302857.54</v>
      </c>
      <c r="AP214" s="9">
        <v>8302857.54</v>
      </c>
      <c r="AQ214" s="9">
        <v>1000</v>
      </c>
      <c r="AR214" s="9">
        <v>763000</v>
      </c>
      <c r="AS214" s="9">
        <v>763000</v>
      </c>
      <c r="AT214" s="9">
        <v>9653</v>
      </c>
      <c r="AU214" s="9">
        <v>7365239</v>
      </c>
      <c r="AV214" s="9">
        <v>6602239</v>
      </c>
      <c r="AW214" s="9">
        <v>937618.54</v>
      </c>
      <c r="AX214" s="9">
        <v>421172</v>
      </c>
      <c r="AY214" s="9">
        <v>321354410</v>
      </c>
      <c r="AZ214" s="9">
        <v>1930000</v>
      </c>
      <c r="BA214" s="9">
        <v>1472590000</v>
      </c>
      <c r="BB214" s="9">
        <v>0.00051813</v>
      </c>
      <c r="BC214" s="9">
        <v>1151235590</v>
      </c>
      <c r="BD214" s="9">
        <v>596489.7</v>
      </c>
      <c r="BE214" s="9">
        <v>948135</v>
      </c>
      <c r="BF214" s="9">
        <v>723427005</v>
      </c>
      <c r="BG214" s="9">
        <v>0.00912634</v>
      </c>
      <c r="BH214" s="9">
        <v>402072595</v>
      </c>
      <c r="BI214" s="9">
        <v>3669451.21</v>
      </c>
      <c r="BJ214" s="9">
        <v>564032</v>
      </c>
      <c r="BK214" s="9">
        <v>430356416</v>
      </c>
      <c r="BL214" s="9">
        <v>0.0021787</v>
      </c>
      <c r="BM214" s="9">
        <v>109002006</v>
      </c>
      <c r="BN214" s="9">
        <v>237482.67</v>
      </c>
      <c r="BO214" s="9">
        <v>4503424</v>
      </c>
      <c r="BP214" s="9">
        <v>0</v>
      </c>
      <c r="BQ214" s="9">
        <v>0</v>
      </c>
      <c r="BR214" s="9">
        <v>-65138</v>
      </c>
      <c r="BS214" s="9">
        <v>-15</v>
      </c>
      <c r="BT214" s="9">
        <v>0</v>
      </c>
      <c r="BU214" s="9">
        <v>4438271</v>
      </c>
      <c r="BV214" s="9"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4438271</v>
      </c>
      <c r="CC214" s="9">
        <v>0</v>
      </c>
      <c r="CD214" s="9">
        <v>4438271</v>
      </c>
      <c r="CE214" s="9">
        <v>763</v>
      </c>
      <c r="CF214" s="9">
        <v>0</v>
      </c>
      <c r="CG214" s="9">
        <v>763</v>
      </c>
      <c r="CH214" s="9">
        <v>7995895.64</v>
      </c>
      <c r="CI214" s="9">
        <v>306961.9</v>
      </c>
      <c r="CJ214" s="9">
        <v>0</v>
      </c>
      <c r="CK214" s="9">
        <v>8302857.54</v>
      </c>
      <c r="CL214" s="9">
        <v>10881.86</v>
      </c>
      <c r="CM214" s="9"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5902.26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9">
        <v>5009930.95</v>
      </c>
      <c r="DB214" s="9">
        <v>0</v>
      </c>
      <c r="DC214" s="9">
        <v>0</v>
      </c>
      <c r="DD214" s="9">
        <v>0</v>
      </c>
      <c r="DE214" s="9">
        <v>30824</v>
      </c>
      <c r="DF214" s="9">
        <v>4979106.95</v>
      </c>
      <c r="DG214" s="9">
        <v>4481196.255</v>
      </c>
      <c r="DH214" s="9">
        <v>0</v>
      </c>
      <c r="DI214" s="9">
        <v>4503423.58</v>
      </c>
      <c r="DJ214" s="9">
        <v>0</v>
      </c>
      <c r="DK214" s="9">
        <v>0</v>
      </c>
      <c r="DL214" s="9">
        <v>0</v>
      </c>
      <c r="DM214" s="9">
        <v>0</v>
      </c>
      <c r="DN214" s="9">
        <v>0</v>
      </c>
      <c r="DO214" s="9">
        <v>0</v>
      </c>
    </row>
    <row r="215" spans="1:119" ht="15">
      <c r="A215" s="9">
        <v>3430</v>
      </c>
      <c r="B215" s="9" t="s">
        <v>368</v>
      </c>
      <c r="C215" s="9">
        <v>3636</v>
      </c>
      <c r="D215" s="9">
        <v>3624</v>
      </c>
      <c r="E215" s="9">
        <v>7260</v>
      </c>
      <c r="F215" s="9">
        <v>3630</v>
      </c>
      <c r="G215" s="9">
        <v>71</v>
      </c>
      <c r="H215" s="9">
        <v>1</v>
      </c>
      <c r="I215" s="9">
        <v>3702</v>
      </c>
      <c r="J215" s="9">
        <v>39340479</v>
      </c>
      <c r="K215" s="9">
        <v>10558149</v>
      </c>
      <c r="L215" s="9">
        <v>25601357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3180973</v>
      </c>
      <c r="S215" s="9">
        <v>39910213</v>
      </c>
      <c r="T215" s="9">
        <v>388168</v>
      </c>
      <c r="U215" s="9">
        <v>0</v>
      </c>
      <c r="V215" s="9">
        <v>0</v>
      </c>
      <c r="W215" s="9">
        <v>39522045</v>
      </c>
      <c r="X215" s="9">
        <v>3180973</v>
      </c>
      <c r="Y215" s="9">
        <v>0</v>
      </c>
      <c r="Z215" s="9">
        <v>36341072</v>
      </c>
      <c r="AA215" s="9">
        <v>1854647</v>
      </c>
      <c r="AB215" s="9">
        <v>388168</v>
      </c>
      <c r="AC215" s="9">
        <v>1448038</v>
      </c>
      <c r="AD215" s="9">
        <v>0</v>
      </c>
      <c r="AE215" s="9">
        <v>0</v>
      </c>
      <c r="AF215" s="9">
        <v>18441</v>
      </c>
      <c r="AG215" s="9">
        <v>1872379</v>
      </c>
      <c r="AH215" s="9">
        <v>0</v>
      </c>
      <c r="AI215" s="9">
        <v>1960.04</v>
      </c>
      <c r="AJ215" s="9">
        <v>0</v>
      </c>
      <c r="AK215" s="9">
        <v>1851977.96</v>
      </c>
      <c r="AL215" s="9">
        <v>38193049.96</v>
      </c>
      <c r="AM215" s="9">
        <v>0</v>
      </c>
      <c r="AN215" s="9">
        <v>0</v>
      </c>
      <c r="AO215" s="9">
        <v>38193049.96</v>
      </c>
      <c r="AP215" s="9">
        <v>38193049.96</v>
      </c>
      <c r="AQ215" s="9">
        <v>1000</v>
      </c>
      <c r="AR215" s="9">
        <v>3702000</v>
      </c>
      <c r="AS215" s="9">
        <v>3702000</v>
      </c>
      <c r="AT215" s="9">
        <v>9653</v>
      </c>
      <c r="AU215" s="9">
        <v>35735406</v>
      </c>
      <c r="AV215" s="9">
        <v>32033406</v>
      </c>
      <c r="AW215" s="9">
        <v>2457643.960000001</v>
      </c>
      <c r="AX215" s="9">
        <v>355083</v>
      </c>
      <c r="AY215" s="9">
        <v>1314516400</v>
      </c>
      <c r="AZ215" s="9">
        <v>1930000</v>
      </c>
      <c r="BA215" s="9">
        <v>7144860000</v>
      </c>
      <c r="BB215" s="9">
        <v>0.00051813</v>
      </c>
      <c r="BC215" s="9">
        <v>5830343600</v>
      </c>
      <c r="BD215" s="9">
        <v>3020875.93</v>
      </c>
      <c r="BE215" s="9">
        <v>948135</v>
      </c>
      <c r="BF215" s="9">
        <v>3509995770</v>
      </c>
      <c r="BG215" s="9">
        <v>0.00912634</v>
      </c>
      <c r="BH215" s="9">
        <v>2195479370</v>
      </c>
      <c r="BI215" s="9">
        <v>20036691.19</v>
      </c>
      <c r="BJ215" s="9">
        <v>564032</v>
      </c>
      <c r="BK215" s="9">
        <v>2088046464</v>
      </c>
      <c r="BL215" s="9">
        <v>0.00117701</v>
      </c>
      <c r="BM215" s="9">
        <v>773530064</v>
      </c>
      <c r="BN215" s="9">
        <v>910452.62</v>
      </c>
      <c r="BO215" s="9">
        <v>23968020</v>
      </c>
      <c r="BP215" s="9">
        <v>0</v>
      </c>
      <c r="BQ215" s="9">
        <v>0</v>
      </c>
      <c r="BR215" s="9">
        <v>-346674</v>
      </c>
      <c r="BS215" s="9">
        <v>-70</v>
      </c>
      <c r="BT215" s="9">
        <v>0</v>
      </c>
      <c r="BU215" s="9">
        <v>23621276</v>
      </c>
      <c r="BV215" s="9"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1</v>
      </c>
      <c r="CB215" s="9">
        <v>23621277</v>
      </c>
      <c r="CC215" s="9">
        <v>0</v>
      </c>
      <c r="CD215" s="9">
        <v>23621277</v>
      </c>
      <c r="CE215" s="9">
        <v>3702</v>
      </c>
      <c r="CF215" s="9">
        <v>0</v>
      </c>
      <c r="CG215" s="9">
        <v>3702</v>
      </c>
      <c r="CH215" s="9">
        <v>36341072</v>
      </c>
      <c r="CI215" s="9">
        <v>1851977.96</v>
      </c>
      <c r="CJ215" s="9">
        <v>0</v>
      </c>
      <c r="CK215" s="9">
        <v>38193049.96</v>
      </c>
      <c r="CL215" s="9">
        <v>10316.87</v>
      </c>
      <c r="CM215" s="9"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6474.34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9">
        <v>25939488.92</v>
      </c>
      <c r="DB215" s="9">
        <v>0</v>
      </c>
      <c r="DC215" s="9">
        <v>0</v>
      </c>
      <c r="DD215" s="9">
        <v>0</v>
      </c>
      <c r="DE215" s="9">
        <v>0</v>
      </c>
      <c r="DF215" s="9">
        <v>25939488.92</v>
      </c>
      <c r="DG215" s="9">
        <v>23345540.028</v>
      </c>
      <c r="DH215" s="9">
        <v>0</v>
      </c>
      <c r="DI215" s="9">
        <v>23968019.740000002</v>
      </c>
      <c r="DJ215" s="9">
        <v>0</v>
      </c>
      <c r="DK215" s="9">
        <v>0</v>
      </c>
      <c r="DL215" s="9">
        <v>0</v>
      </c>
      <c r="DM215" s="9">
        <v>0</v>
      </c>
      <c r="DN215" s="9">
        <v>0</v>
      </c>
      <c r="DO215" s="9">
        <v>0</v>
      </c>
    </row>
    <row r="216" spans="1:119" ht="15">
      <c r="A216" s="9">
        <v>3434</v>
      </c>
      <c r="B216" s="9" t="s">
        <v>369</v>
      </c>
      <c r="C216" s="9">
        <v>901</v>
      </c>
      <c r="D216" s="9">
        <v>886</v>
      </c>
      <c r="E216" s="9">
        <v>1787</v>
      </c>
      <c r="F216" s="9">
        <v>894</v>
      </c>
      <c r="G216" s="9">
        <v>14</v>
      </c>
      <c r="H216" s="9">
        <v>0</v>
      </c>
      <c r="I216" s="9">
        <v>908</v>
      </c>
      <c r="J216" s="9">
        <v>17305791</v>
      </c>
      <c r="K216" s="9">
        <v>2275184</v>
      </c>
      <c r="L216" s="9">
        <v>7514110</v>
      </c>
      <c r="M216" s="9">
        <v>1087908</v>
      </c>
      <c r="N216" s="9">
        <v>0</v>
      </c>
      <c r="O216" s="9">
        <v>0</v>
      </c>
      <c r="P216" s="9">
        <v>0</v>
      </c>
      <c r="Q216" s="9">
        <v>0</v>
      </c>
      <c r="R216" s="9">
        <v>6428589</v>
      </c>
      <c r="S216" s="9">
        <v>18025731</v>
      </c>
      <c r="T216" s="9">
        <v>0</v>
      </c>
      <c r="U216" s="9">
        <v>0</v>
      </c>
      <c r="V216" s="9">
        <v>0</v>
      </c>
      <c r="W216" s="9">
        <v>18025731</v>
      </c>
      <c r="X216" s="9">
        <v>6428589</v>
      </c>
      <c r="Y216" s="9">
        <v>0</v>
      </c>
      <c r="Z216" s="9">
        <v>11597142</v>
      </c>
      <c r="AA216" s="9">
        <v>636473</v>
      </c>
      <c r="AB216" s="9">
        <v>0</v>
      </c>
      <c r="AC216" s="9">
        <v>632823</v>
      </c>
      <c r="AD216" s="9">
        <v>0</v>
      </c>
      <c r="AE216" s="9">
        <v>0</v>
      </c>
      <c r="AF216" s="9">
        <v>3650</v>
      </c>
      <c r="AG216" s="9">
        <v>632823</v>
      </c>
      <c r="AH216" s="9">
        <v>0</v>
      </c>
      <c r="AI216" s="9">
        <v>0</v>
      </c>
      <c r="AJ216" s="9">
        <v>0</v>
      </c>
      <c r="AK216" s="9">
        <v>629173</v>
      </c>
      <c r="AL216" s="9">
        <v>12226315</v>
      </c>
      <c r="AM216" s="9">
        <v>0</v>
      </c>
      <c r="AN216" s="9">
        <v>0</v>
      </c>
      <c r="AO216" s="9">
        <v>12226315</v>
      </c>
      <c r="AP216" s="9">
        <v>12226315</v>
      </c>
      <c r="AQ216" s="9">
        <v>1000</v>
      </c>
      <c r="AR216" s="9">
        <v>908000</v>
      </c>
      <c r="AS216" s="9">
        <v>908000</v>
      </c>
      <c r="AT216" s="9">
        <v>9653</v>
      </c>
      <c r="AU216" s="9">
        <v>8764924</v>
      </c>
      <c r="AV216" s="9">
        <v>7856924</v>
      </c>
      <c r="AW216" s="9">
        <v>3461391</v>
      </c>
      <c r="AX216" s="9">
        <v>350710</v>
      </c>
      <c r="AY216" s="9">
        <v>318444966</v>
      </c>
      <c r="AZ216" s="9">
        <v>1930000</v>
      </c>
      <c r="BA216" s="9">
        <v>1752440000</v>
      </c>
      <c r="BB216" s="9">
        <v>0.00051813</v>
      </c>
      <c r="BC216" s="9">
        <v>1433995034</v>
      </c>
      <c r="BD216" s="9">
        <v>742995.85</v>
      </c>
      <c r="BE216" s="9">
        <v>948135</v>
      </c>
      <c r="BF216" s="9">
        <v>860906580</v>
      </c>
      <c r="BG216" s="9">
        <v>0.00912634</v>
      </c>
      <c r="BH216" s="9">
        <v>542461614</v>
      </c>
      <c r="BI216" s="9">
        <v>4950689.13</v>
      </c>
      <c r="BJ216" s="9">
        <v>564032</v>
      </c>
      <c r="BK216" s="9">
        <v>512141056</v>
      </c>
      <c r="BL216" s="9">
        <v>0.00675867</v>
      </c>
      <c r="BM216" s="9">
        <v>193696090</v>
      </c>
      <c r="BN216" s="9">
        <v>1309127.95</v>
      </c>
      <c r="BO216" s="9">
        <v>7002813</v>
      </c>
      <c r="BP216" s="9">
        <v>0</v>
      </c>
      <c r="BQ216" s="9">
        <v>0</v>
      </c>
      <c r="BR216" s="9">
        <v>-101289</v>
      </c>
      <c r="BS216" s="9">
        <v>-15</v>
      </c>
      <c r="BT216" s="9">
        <v>0</v>
      </c>
      <c r="BU216" s="9">
        <v>6901509</v>
      </c>
      <c r="BV216" s="9"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1</v>
      </c>
      <c r="CB216" s="9">
        <v>6901510</v>
      </c>
      <c r="CC216" s="9">
        <v>0</v>
      </c>
      <c r="CD216" s="9">
        <v>6901510</v>
      </c>
      <c r="CE216" s="9">
        <v>908</v>
      </c>
      <c r="CF216" s="9">
        <v>0</v>
      </c>
      <c r="CG216" s="9">
        <v>908</v>
      </c>
      <c r="CH216" s="9">
        <v>11597142</v>
      </c>
      <c r="CI216" s="9">
        <v>629173</v>
      </c>
      <c r="CJ216" s="9">
        <v>0</v>
      </c>
      <c r="CK216" s="9">
        <v>12226315</v>
      </c>
      <c r="CL216" s="9">
        <v>13465.1</v>
      </c>
      <c r="CM216" s="9"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7712.35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9">
        <v>7511044.2</v>
      </c>
      <c r="DB216" s="9">
        <v>0</v>
      </c>
      <c r="DC216" s="9">
        <v>0</v>
      </c>
      <c r="DD216" s="9">
        <v>0</v>
      </c>
      <c r="DE216" s="9">
        <v>0</v>
      </c>
      <c r="DF216" s="9">
        <v>7511044.2</v>
      </c>
      <c r="DG216" s="9">
        <v>6759939.78</v>
      </c>
      <c r="DH216" s="9">
        <v>0</v>
      </c>
      <c r="DI216" s="9">
        <v>7002812.93</v>
      </c>
      <c r="DJ216" s="9">
        <v>0</v>
      </c>
      <c r="DK216" s="9">
        <v>0</v>
      </c>
      <c r="DL216" s="9">
        <v>0</v>
      </c>
      <c r="DM216" s="9">
        <v>0</v>
      </c>
      <c r="DN216" s="9">
        <v>0</v>
      </c>
      <c r="DO216" s="9">
        <v>0</v>
      </c>
    </row>
    <row r="217" spans="1:119" ht="15">
      <c r="A217" s="9">
        <v>3437</v>
      </c>
      <c r="B217" s="9" t="s">
        <v>370</v>
      </c>
      <c r="C217" s="9">
        <v>3953.1</v>
      </c>
      <c r="D217" s="9">
        <v>3963.1</v>
      </c>
      <c r="E217" s="9">
        <v>7916.2</v>
      </c>
      <c r="F217" s="9">
        <v>3958</v>
      </c>
      <c r="G217" s="9">
        <v>21</v>
      </c>
      <c r="H217" s="9">
        <v>0</v>
      </c>
      <c r="I217" s="9">
        <v>3979</v>
      </c>
      <c r="J217" s="9">
        <v>49383297</v>
      </c>
      <c r="K217" s="9">
        <v>34661946</v>
      </c>
      <c r="L217" s="9">
        <v>8363648</v>
      </c>
      <c r="M217" s="9">
        <v>0</v>
      </c>
      <c r="N217" s="9">
        <v>0</v>
      </c>
      <c r="O217" s="9">
        <v>0</v>
      </c>
      <c r="P217" s="9">
        <v>0</v>
      </c>
      <c r="Q217" s="9">
        <v>1000</v>
      </c>
      <c r="R217" s="9">
        <v>6356703</v>
      </c>
      <c r="S217" s="9">
        <v>49612233.9</v>
      </c>
      <c r="T217" s="9">
        <v>0</v>
      </c>
      <c r="U217" s="9">
        <v>0</v>
      </c>
      <c r="V217" s="9">
        <v>151402</v>
      </c>
      <c r="W217" s="9">
        <v>49460831.9</v>
      </c>
      <c r="X217" s="9">
        <v>6356703</v>
      </c>
      <c r="Y217" s="9">
        <v>0</v>
      </c>
      <c r="Z217" s="9">
        <v>43104128.9</v>
      </c>
      <c r="AA217" s="9">
        <v>3389239.56</v>
      </c>
      <c r="AB217" s="9">
        <v>0</v>
      </c>
      <c r="AC217" s="9">
        <v>3362356</v>
      </c>
      <c r="AD217" s="9">
        <v>0</v>
      </c>
      <c r="AE217" s="9">
        <v>0</v>
      </c>
      <c r="AF217" s="9">
        <v>26883.56</v>
      </c>
      <c r="AG217" s="9">
        <v>3418902.06</v>
      </c>
      <c r="AH217" s="9">
        <v>315796.82</v>
      </c>
      <c r="AI217" s="9">
        <v>0</v>
      </c>
      <c r="AJ217" s="9">
        <v>0</v>
      </c>
      <c r="AK217" s="9">
        <v>3707815.32</v>
      </c>
      <c r="AL217" s="9">
        <v>46811944.22</v>
      </c>
      <c r="AM217" s="9">
        <v>0</v>
      </c>
      <c r="AN217" s="9">
        <v>0</v>
      </c>
      <c r="AO217" s="9">
        <v>46811944.22</v>
      </c>
      <c r="AP217" s="9">
        <v>46811944.22</v>
      </c>
      <c r="AQ217" s="9">
        <v>1000</v>
      </c>
      <c r="AR217" s="9">
        <v>3979000</v>
      </c>
      <c r="AS217" s="9">
        <v>3979000</v>
      </c>
      <c r="AT217" s="9">
        <v>9653</v>
      </c>
      <c r="AU217" s="9">
        <v>38409287</v>
      </c>
      <c r="AV217" s="9">
        <v>34430287</v>
      </c>
      <c r="AW217" s="9">
        <v>8402657.219999999</v>
      </c>
      <c r="AX217" s="9">
        <v>851893</v>
      </c>
      <c r="AY217" s="9">
        <v>3389684187</v>
      </c>
      <c r="AZ217" s="9">
        <v>1930000</v>
      </c>
      <c r="BA217" s="9">
        <v>7679470000</v>
      </c>
      <c r="BB217" s="9">
        <v>0.00051813</v>
      </c>
      <c r="BC217" s="9">
        <v>4289785813</v>
      </c>
      <c r="BD217" s="9">
        <v>2222666.72</v>
      </c>
      <c r="BE217" s="9">
        <v>948135</v>
      </c>
      <c r="BF217" s="9">
        <v>3772629165</v>
      </c>
      <c r="BG217" s="9">
        <v>0.00912634</v>
      </c>
      <c r="BH217" s="9">
        <v>382944978</v>
      </c>
      <c r="BI217" s="9">
        <v>3494886.07</v>
      </c>
      <c r="BJ217" s="9">
        <v>564032</v>
      </c>
      <c r="BK217" s="9">
        <v>2244283328</v>
      </c>
      <c r="BL217" s="9">
        <v>0.00374403</v>
      </c>
      <c r="BM217" s="9">
        <v>-1145400859</v>
      </c>
      <c r="BN217" s="9">
        <v>-4288415.18</v>
      </c>
      <c r="BO217" s="9">
        <v>2222667</v>
      </c>
      <c r="BP217" s="9">
        <v>0</v>
      </c>
      <c r="BQ217" s="9">
        <v>0</v>
      </c>
      <c r="BR217" s="9">
        <v>-32149</v>
      </c>
      <c r="BS217" s="9">
        <v>-169</v>
      </c>
      <c r="BT217" s="9">
        <v>0</v>
      </c>
      <c r="BU217" s="9">
        <v>2190349</v>
      </c>
      <c r="BV217" s="9">
        <v>7676241</v>
      </c>
      <c r="BW217" s="9">
        <v>0</v>
      </c>
      <c r="BX217" s="9">
        <v>-111030</v>
      </c>
      <c r="BY217" s="9">
        <v>0</v>
      </c>
      <c r="BZ217" s="9">
        <v>7565211</v>
      </c>
      <c r="CA217" s="9">
        <v>2</v>
      </c>
      <c r="CB217" s="9">
        <v>9755562</v>
      </c>
      <c r="CC217" s="9">
        <v>0</v>
      </c>
      <c r="CD217" s="9">
        <v>9755562</v>
      </c>
      <c r="CE217" s="9">
        <v>3979</v>
      </c>
      <c r="CF217" s="9">
        <v>219.25</v>
      </c>
      <c r="CG217" s="9">
        <v>4198.25</v>
      </c>
      <c r="CH217" s="9">
        <v>43104128.9</v>
      </c>
      <c r="CI217" s="9">
        <v>3707815.32</v>
      </c>
      <c r="CJ217" s="9">
        <v>2491796</v>
      </c>
      <c r="CK217" s="9">
        <v>49303740.22</v>
      </c>
      <c r="CL217" s="9">
        <v>11743.88</v>
      </c>
      <c r="CM217" s="9">
        <v>2574846</v>
      </c>
      <c r="CN217" s="9">
        <v>2574846</v>
      </c>
      <c r="CO217" s="9">
        <v>0</v>
      </c>
      <c r="CP217" s="9">
        <v>-37243</v>
      </c>
      <c r="CQ217" s="9">
        <v>0</v>
      </c>
      <c r="CR217" s="9">
        <v>2537603</v>
      </c>
      <c r="CS217" s="9">
        <v>558.6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9">
        <v>8475920.9</v>
      </c>
      <c r="DB217" s="9">
        <v>0</v>
      </c>
      <c r="DC217" s="9">
        <v>2522864.84</v>
      </c>
      <c r="DD217" s="9">
        <v>0</v>
      </c>
      <c r="DE217" s="9">
        <v>0</v>
      </c>
      <c r="DF217" s="9">
        <v>10998785.74</v>
      </c>
      <c r="DG217" s="9">
        <v>9898907.166000001</v>
      </c>
      <c r="DH217" s="9">
        <v>2574845.69</v>
      </c>
      <c r="DI217" s="9">
        <v>9898907.166000001</v>
      </c>
      <c r="DJ217" s="9">
        <v>5101395</v>
      </c>
      <c r="DK217" s="9">
        <v>5101395</v>
      </c>
      <c r="DL217" s="9">
        <v>0</v>
      </c>
      <c r="DM217" s="9">
        <v>-73787</v>
      </c>
      <c r="DN217" s="9">
        <v>0</v>
      </c>
      <c r="DO217" s="9">
        <v>5027608</v>
      </c>
    </row>
    <row r="218" spans="1:119" ht="15">
      <c r="A218" s="9">
        <v>3444</v>
      </c>
      <c r="B218" s="9" t="s">
        <v>371</v>
      </c>
      <c r="C218" s="9">
        <v>3259</v>
      </c>
      <c r="D218" s="9">
        <v>3238</v>
      </c>
      <c r="E218" s="9">
        <v>6497</v>
      </c>
      <c r="F218" s="9">
        <v>3249</v>
      </c>
      <c r="G218" s="9">
        <v>104</v>
      </c>
      <c r="H218" s="9">
        <v>1</v>
      </c>
      <c r="I218" s="9">
        <v>3354</v>
      </c>
      <c r="J218" s="9">
        <v>35988861</v>
      </c>
      <c r="K218" s="9">
        <v>13162692</v>
      </c>
      <c r="L218" s="9">
        <v>19257257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3568912</v>
      </c>
      <c r="S218" s="9">
        <v>35988861</v>
      </c>
      <c r="T218" s="9">
        <v>136662</v>
      </c>
      <c r="U218" s="9">
        <v>0</v>
      </c>
      <c r="V218" s="9">
        <v>3000</v>
      </c>
      <c r="W218" s="9">
        <v>35849199</v>
      </c>
      <c r="X218" s="9">
        <v>3568912</v>
      </c>
      <c r="Y218" s="9">
        <v>0</v>
      </c>
      <c r="Z218" s="9">
        <v>32280287</v>
      </c>
      <c r="AA218" s="9">
        <v>3706970</v>
      </c>
      <c r="AB218" s="9">
        <v>136662</v>
      </c>
      <c r="AC218" s="9">
        <v>3515000</v>
      </c>
      <c r="AD218" s="9">
        <v>0</v>
      </c>
      <c r="AE218" s="9">
        <v>0</v>
      </c>
      <c r="AF218" s="9">
        <v>55308</v>
      </c>
      <c r="AG218" s="9">
        <v>3725744.6</v>
      </c>
      <c r="AH218" s="9">
        <v>0</v>
      </c>
      <c r="AI218" s="9">
        <v>0</v>
      </c>
      <c r="AJ218" s="9">
        <v>0</v>
      </c>
      <c r="AK218" s="9">
        <v>3670436.6</v>
      </c>
      <c r="AL218" s="9">
        <v>35950723.6</v>
      </c>
      <c r="AM218" s="9">
        <v>0</v>
      </c>
      <c r="AN218" s="9">
        <v>0</v>
      </c>
      <c r="AO218" s="9">
        <v>35950723.6</v>
      </c>
      <c r="AP218" s="9">
        <v>35950723.6</v>
      </c>
      <c r="AQ218" s="9">
        <v>1000</v>
      </c>
      <c r="AR218" s="9">
        <v>3354000</v>
      </c>
      <c r="AS218" s="9">
        <v>3354000</v>
      </c>
      <c r="AT218" s="9">
        <v>9653</v>
      </c>
      <c r="AU218" s="9">
        <v>32376162</v>
      </c>
      <c r="AV218" s="9">
        <v>29022162</v>
      </c>
      <c r="AW218" s="9">
        <v>3574561.6000000015</v>
      </c>
      <c r="AX218" s="9">
        <v>480805</v>
      </c>
      <c r="AY218" s="9">
        <v>1612621035</v>
      </c>
      <c r="AZ218" s="9">
        <v>1930000</v>
      </c>
      <c r="BA218" s="9">
        <v>6473220000</v>
      </c>
      <c r="BB218" s="9">
        <v>0.00051813</v>
      </c>
      <c r="BC218" s="9">
        <v>4860598965</v>
      </c>
      <c r="BD218" s="9">
        <v>2518422.14</v>
      </c>
      <c r="BE218" s="9">
        <v>948135</v>
      </c>
      <c r="BF218" s="9">
        <v>3180044790</v>
      </c>
      <c r="BG218" s="9">
        <v>0.00912634</v>
      </c>
      <c r="BH218" s="9">
        <v>1567423755</v>
      </c>
      <c r="BI218" s="9">
        <v>14304842.11</v>
      </c>
      <c r="BJ218" s="9">
        <v>564032</v>
      </c>
      <c r="BK218" s="9">
        <v>1891763328</v>
      </c>
      <c r="BL218" s="9">
        <v>0.00188954</v>
      </c>
      <c r="BM218" s="9">
        <v>279142293</v>
      </c>
      <c r="BN218" s="9">
        <v>527450.53</v>
      </c>
      <c r="BO218" s="9">
        <v>17350715</v>
      </c>
      <c r="BP218" s="9">
        <v>0</v>
      </c>
      <c r="BQ218" s="9">
        <v>0</v>
      </c>
      <c r="BR218" s="9">
        <v>-250961</v>
      </c>
      <c r="BS218" s="9">
        <v>-40993</v>
      </c>
      <c r="BT218" s="9">
        <v>0</v>
      </c>
      <c r="BU218" s="9">
        <v>17058761</v>
      </c>
      <c r="BV218" s="9">
        <v>172733</v>
      </c>
      <c r="BW218" s="9">
        <v>0</v>
      </c>
      <c r="BX218" s="9">
        <v>-2498</v>
      </c>
      <c r="BY218" s="9">
        <v>0</v>
      </c>
      <c r="BZ218" s="9">
        <v>170235</v>
      </c>
      <c r="CA218" s="9">
        <v>504</v>
      </c>
      <c r="CB218" s="9">
        <v>17229500</v>
      </c>
      <c r="CC218" s="9">
        <v>30</v>
      </c>
      <c r="CD218" s="9">
        <v>17229530</v>
      </c>
      <c r="CE218" s="9">
        <v>3354</v>
      </c>
      <c r="CF218" s="9">
        <v>0</v>
      </c>
      <c r="CG218" s="9">
        <v>3354</v>
      </c>
      <c r="CH218" s="9">
        <v>32280287</v>
      </c>
      <c r="CI218" s="9">
        <v>3670436.6</v>
      </c>
      <c r="CJ218" s="9">
        <v>0</v>
      </c>
      <c r="CK218" s="9">
        <v>35950723.6</v>
      </c>
      <c r="CL218" s="9">
        <v>10718.76</v>
      </c>
      <c r="CM218" s="9"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5173.14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9">
        <v>19470497.61</v>
      </c>
      <c r="DB218" s="9">
        <v>0</v>
      </c>
      <c r="DC218" s="9">
        <v>0</v>
      </c>
      <c r="DD218" s="9">
        <v>0</v>
      </c>
      <c r="DE218" s="9">
        <v>0</v>
      </c>
      <c r="DF218" s="9">
        <v>19470497.61</v>
      </c>
      <c r="DG218" s="9">
        <v>17523447.849</v>
      </c>
      <c r="DH218" s="9">
        <v>0</v>
      </c>
      <c r="DI218" s="9">
        <v>17523447.849</v>
      </c>
      <c r="DJ218" s="9">
        <v>172733</v>
      </c>
      <c r="DK218" s="9">
        <v>172733</v>
      </c>
      <c r="DL218" s="9">
        <v>0</v>
      </c>
      <c r="DM218" s="9">
        <v>-2498</v>
      </c>
      <c r="DN218" s="9">
        <v>0</v>
      </c>
      <c r="DO218" s="9">
        <v>170235</v>
      </c>
    </row>
    <row r="219" spans="1:119" ht="15">
      <c r="A219" s="9">
        <v>3479</v>
      </c>
      <c r="B219" s="9" t="s">
        <v>372</v>
      </c>
      <c r="C219" s="9">
        <v>3587.6</v>
      </c>
      <c r="D219" s="9">
        <v>3589.6</v>
      </c>
      <c r="E219" s="9">
        <v>7177.2</v>
      </c>
      <c r="F219" s="9">
        <v>3589</v>
      </c>
      <c r="G219" s="9">
        <v>0</v>
      </c>
      <c r="H219" s="9">
        <v>0</v>
      </c>
      <c r="I219" s="9">
        <v>3589</v>
      </c>
      <c r="J219" s="9">
        <v>42070931</v>
      </c>
      <c r="K219" s="9">
        <v>37959734</v>
      </c>
      <c r="L219" s="9">
        <v>1142297</v>
      </c>
      <c r="M219" s="9">
        <v>0</v>
      </c>
      <c r="N219" s="9">
        <v>0</v>
      </c>
      <c r="O219" s="9">
        <v>0</v>
      </c>
      <c r="P219" s="9">
        <v>0</v>
      </c>
      <c r="Q219" s="9">
        <v>500</v>
      </c>
      <c r="R219" s="9">
        <v>2968400</v>
      </c>
      <c r="S219" s="9">
        <v>41510931</v>
      </c>
      <c r="T219" s="9">
        <v>313360</v>
      </c>
      <c r="U219" s="9">
        <v>0</v>
      </c>
      <c r="V219" s="9">
        <v>5000</v>
      </c>
      <c r="W219" s="9">
        <v>41192571</v>
      </c>
      <c r="X219" s="9">
        <v>2968400</v>
      </c>
      <c r="Y219" s="9">
        <v>0</v>
      </c>
      <c r="Z219" s="9">
        <v>38224171</v>
      </c>
      <c r="AA219" s="9">
        <v>5053698</v>
      </c>
      <c r="AB219" s="9">
        <v>313360</v>
      </c>
      <c r="AC219" s="9">
        <v>2270338</v>
      </c>
      <c r="AD219" s="9">
        <v>0</v>
      </c>
      <c r="AE219" s="9">
        <v>2470000</v>
      </c>
      <c r="AF219" s="9">
        <v>0</v>
      </c>
      <c r="AG219" s="9">
        <v>5081435</v>
      </c>
      <c r="AH219" s="9">
        <v>0</v>
      </c>
      <c r="AI219" s="9">
        <v>2470000</v>
      </c>
      <c r="AJ219" s="9">
        <v>0</v>
      </c>
      <c r="AK219" s="9">
        <v>2611435</v>
      </c>
      <c r="AL219" s="9">
        <v>40835606</v>
      </c>
      <c r="AM219" s="9">
        <v>0</v>
      </c>
      <c r="AN219" s="9">
        <v>0</v>
      </c>
      <c r="AO219" s="9">
        <v>40835606</v>
      </c>
      <c r="AP219" s="9">
        <v>40835606</v>
      </c>
      <c r="AQ219" s="9">
        <v>1000</v>
      </c>
      <c r="AR219" s="9">
        <v>3589000</v>
      </c>
      <c r="AS219" s="9">
        <v>3589000</v>
      </c>
      <c r="AT219" s="9">
        <v>9653</v>
      </c>
      <c r="AU219" s="9">
        <v>34644617</v>
      </c>
      <c r="AV219" s="9">
        <v>31055617</v>
      </c>
      <c r="AW219" s="9">
        <v>6190989</v>
      </c>
      <c r="AX219" s="9">
        <v>1253242</v>
      </c>
      <c r="AY219" s="9">
        <v>4497885330</v>
      </c>
      <c r="AZ219" s="9">
        <v>1930000</v>
      </c>
      <c r="BA219" s="9">
        <v>6926770000</v>
      </c>
      <c r="BB219" s="9">
        <v>0.00051813</v>
      </c>
      <c r="BC219" s="9">
        <v>2428884670</v>
      </c>
      <c r="BD219" s="9">
        <v>1258478.01</v>
      </c>
      <c r="BE219" s="9">
        <v>948135</v>
      </c>
      <c r="BF219" s="9">
        <v>3402856515</v>
      </c>
      <c r="BG219" s="9">
        <v>0.00912634</v>
      </c>
      <c r="BH219" s="9">
        <v>-1095028815</v>
      </c>
      <c r="BI219" s="9">
        <v>-9993605.28</v>
      </c>
      <c r="BJ219" s="9">
        <v>564032</v>
      </c>
      <c r="BK219" s="9">
        <v>2024310848</v>
      </c>
      <c r="BL219" s="9">
        <v>0.00305832</v>
      </c>
      <c r="BM219" s="9">
        <v>-2473574482</v>
      </c>
      <c r="BN219" s="9">
        <v>-7564982.31</v>
      </c>
      <c r="BO219" s="9">
        <v>1258478</v>
      </c>
      <c r="BP219" s="9">
        <v>0</v>
      </c>
      <c r="BQ219" s="9">
        <v>0</v>
      </c>
      <c r="BR219" s="9">
        <v>-18203</v>
      </c>
      <c r="BS219" s="9">
        <v>0</v>
      </c>
      <c r="BT219" s="9">
        <v>0</v>
      </c>
      <c r="BU219" s="9">
        <v>1240275</v>
      </c>
      <c r="BV219" s="9">
        <v>1080259</v>
      </c>
      <c r="BW219" s="9">
        <v>0</v>
      </c>
      <c r="BX219" s="9">
        <v>-15625</v>
      </c>
      <c r="BY219" s="9">
        <v>0</v>
      </c>
      <c r="BZ219" s="9">
        <v>1064634</v>
      </c>
      <c r="CA219" s="9">
        <v>0</v>
      </c>
      <c r="CB219" s="9">
        <v>2304909</v>
      </c>
      <c r="CC219" s="9">
        <v>0</v>
      </c>
      <c r="CD219" s="9">
        <v>2304909</v>
      </c>
      <c r="CE219" s="9">
        <v>3589</v>
      </c>
      <c r="CF219" s="9">
        <v>95</v>
      </c>
      <c r="CG219" s="9">
        <v>3684</v>
      </c>
      <c r="CH219" s="9">
        <v>38224171</v>
      </c>
      <c r="CI219" s="9">
        <v>2611435</v>
      </c>
      <c r="CJ219" s="9">
        <v>1055698</v>
      </c>
      <c r="CK219" s="9">
        <v>41891304</v>
      </c>
      <c r="CL219" s="9">
        <v>11371.15</v>
      </c>
      <c r="CM219" s="9">
        <v>1080259</v>
      </c>
      <c r="CN219" s="9">
        <v>1080259</v>
      </c>
      <c r="CO219" s="9">
        <v>0</v>
      </c>
      <c r="CP219" s="9">
        <v>-15625</v>
      </c>
      <c r="CQ219" s="9">
        <v>0</v>
      </c>
      <c r="CR219" s="9">
        <v>1064634</v>
      </c>
      <c r="CS219" s="9">
        <v>350.65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9">
        <v>1158195.74</v>
      </c>
      <c r="DB219" s="9">
        <v>0</v>
      </c>
      <c r="DC219" s="9">
        <v>1068860.6</v>
      </c>
      <c r="DD219" s="9">
        <v>0</v>
      </c>
      <c r="DE219" s="9">
        <v>0</v>
      </c>
      <c r="DF219" s="9">
        <v>2227056.34</v>
      </c>
      <c r="DG219" s="9">
        <v>2004350.706</v>
      </c>
      <c r="DH219" s="9">
        <v>1080259.25</v>
      </c>
      <c r="DI219" s="9">
        <v>2338737.26</v>
      </c>
      <c r="DJ219" s="9">
        <v>0</v>
      </c>
      <c r="DK219" s="9">
        <v>0</v>
      </c>
      <c r="DL219" s="9">
        <v>0</v>
      </c>
      <c r="DM219" s="9">
        <v>0</v>
      </c>
      <c r="DN219" s="9">
        <v>0</v>
      </c>
      <c r="DO219" s="9">
        <v>0</v>
      </c>
    </row>
    <row r="220" spans="1:119" ht="15">
      <c r="A220" s="9">
        <v>3484</v>
      </c>
      <c r="B220" s="9" t="s">
        <v>373</v>
      </c>
      <c r="C220" s="9">
        <v>147</v>
      </c>
      <c r="D220" s="9">
        <v>147</v>
      </c>
      <c r="E220" s="9">
        <v>294</v>
      </c>
      <c r="F220" s="9">
        <v>147</v>
      </c>
      <c r="G220" s="9">
        <v>0</v>
      </c>
      <c r="H220" s="9">
        <v>0</v>
      </c>
      <c r="I220" s="9">
        <v>147</v>
      </c>
      <c r="J220" s="9">
        <v>2409631</v>
      </c>
      <c r="K220" s="9">
        <v>2004854</v>
      </c>
      <c r="L220" s="9">
        <v>15855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388922</v>
      </c>
      <c r="S220" s="9">
        <v>2673923</v>
      </c>
      <c r="T220" s="9">
        <v>0</v>
      </c>
      <c r="U220" s="9">
        <v>0</v>
      </c>
      <c r="V220" s="9">
        <v>0</v>
      </c>
      <c r="W220" s="9">
        <v>2673923</v>
      </c>
      <c r="X220" s="9">
        <v>388922</v>
      </c>
      <c r="Y220" s="9">
        <v>0</v>
      </c>
      <c r="Z220" s="9">
        <v>2285001</v>
      </c>
      <c r="AA220" s="9">
        <v>37491</v>
      </c>
      <c r="AB220" s="9">
        <v>0</v>
      </c>
      <c r="AC220" s="9">
        <v>37141</v>
      </c>
      <c r="AD220" s="9">
        <v>0</v>
      </c>
      <c r="AE220" s="9">
        <v>0</v>
      </c>
      <c r="AF220" s="9">
        <v>350</v>
      </c>
      <c r="AG220" s="9">
        <v>37140.93</v>
      </c>
      <c r="AH220" s="9">
        <v>0</v>
      </c>
      <c r="AI220" s="9">
        <v>0</v>
      </c>
      <c r="AJ220" s="9">
        <v>0</v>
      </c>
      <c r="AK220" s="9">
        <v>36790.93</v>
      </c>
      <c r="AL220" s="9">
        <v>2321791.93</v>
      </c>
      <c r="AM220" s="9">
        <v>0</v>
      </c>
      <c r="AN220" s="9">
        <v>0</v>
      </c>
      <c r="AO220" s="9">
        <v>2321791.93</v>
      </c>
      <c r="AP220" s="9">
        <v>2321791.93</v>
      </c>
      <c r="AQ220" s="9">
        <v>1000</v>
      </c>
      <c r="AR220" s="9">
        <v>147000</v>
      </c>
      <c r="AS220" s="9">
        <v>147000</v>
      </c>
      <c r="AT220" s="9">
        <v>9653</v>
      </c>
      <c r="AU220" s="9">
        <v>1418991</v>
      </c>
      <c r="AV220" s="9">
        <v>1271991</v>
      </c>
      <c r="AW220" s="9">
        <v>902800.9300000002</v>
      </c>
      <c r="AX220" s="9">
        <v>3234152</v>
      </c>
      <c r="AY220" s="9">
        <v>475420300</v>
      </c>
      <c r="AZ220" s="9">
        <v>1930000</v>
      </c>
      <c r="BA220" s="9">
        <v>283710000</v>
      </c>
      <c r="BB220" s="9">
        <v>0.00051813</v>
      </c>
      <c r="BC220" s="9">
        <v>-191710300</v>
      </c>
      <c r="BD220" s="9">
        <v>0</v>
      </c>
      <c r="BE220" s="9">
        <v>948135</v>
      </c>
      <c r="BF220" s="9">
        <v>139375845</v>
      </c>
      <c r="BG220" s="9">
        <v>0.00912634</v>
      </c>
      <c r="BH220" s="9">
        <v>-336044455</v>
      </c>
      <c r="BI220" s="9">
        <v>-3066855.95</v>
      </c>
      <c r="BJ220" s="9">
        <v>564032</v>
      </c>
      <c r="BK220" s="9">
        <v>82912704</v>
      </c>
      <c r="BL220" s="9">
        <v>0.01088857</v>
      </c>
      <c r="BM220" s="9">
        <v>-392507596</v>
      </c>
      <c r="BN220" s="9">
        <v>-4273846.43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9">
        <v>14459</v>
      </c>
      <c r="BW220" s="9">
        <v>0</v>
      </c>
      <c r="BX220" s="9">
        <v>-209</v>
      </c>
      <c r="BY220" s="9">
        <v>0</v>
      </c>
      <c r="BZ220" s="9">
        <v>14250</v>
      </c>
      <c r="CA220" s="9">
        <v>0</v>
      </c>
      <c r="CB220" s="9">
        <v>14250</v>
      </c>
      <c r="CC220" s="9">
        <v>0</v>
      </c>
      <c r="CD220" s="9">
        <v>14250</v>
      </c>
      <c r="CE220" s="9">
        <v>147</v>
      </c>
      <c r="CF220" s="9">
        <v>0</v>
      </c>
      <c r="CG220" s="9">
        <v>147</v>
      </c>
      <c r="CH220" s="9">
        <v>2285001</v>
      </c>
      <c r="CI220" s="9">
        <v>36790.93</v>
      </c>
      <c r="CJ220" s="9">
        <v>0</v>
      </c>
      <c r="CK220" s="9">
        <v>2321791.93</v>
      </c>
      <c r="CL220" s="9">
        <v>15794.5</v>
      </c>
      <c r="CM220" s="9"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9">
        <v>0</v>
      </c>
      <c r="DB220" s="9">
        <v>16065.02</v>
      </c>
      <c r="DC220" s="9">
        <v>0</v>
      </c>
      <c r="DD220" s="9">
        <v>0</v>
      </c>
      <c r="DE220" s="9">
        <v>0</v>
      </c>
      <c r="DF220" s="9">
        <v>16065.02</v>
      </c>
      <c r="DG220" s="9">
        <v>14458.518</v>
      </c>
      <c r="DH220" s="9">
        <v>0</v>
      </c>
      <c r="DI220" s="9">
        <v>14458.518</v>
      </c>
      <c r="DJ220" s="9">
        <v>14459</v>
      </c>
      <c r="DK220" s="9">
        <v>14459</v>
      </c>
      <c r="DL220" s="9">
        <v>0</v>
      </c>
      <c r="DM220" s="9">
        <v>-209</v>
      </c>
      <c r="DN220" s="9">
        <v>0</v>
      </c>
      <c r="DO220" s="9">
        <v>14250</v>
      </c>
    </row>
    <row r="221" spans="1:119" ht="15">
      <c r="A221" s="9">
        <v>3500</v>
      </c>
      <c r="B221" s="9" t="s">
        <v>374</v>
      </c>
      <c r="C221" s="9">
        <v>3007</v>
      </c>
      <c r="D221" s="9">
        <v>2984</v>
      </c>
      <c r="E221" s="9">
        <v>5991</v>
      </c>
      <c r="F221" s="9">
        <v>2996</v>
      </c>
      <c r="G221" s="9">
        <v>81</v>
      </c>
      <c r="H221" s="9">
        <v>0</v>
      </c>
      <c r="I221" s="9">
        <v>3077</v>
      </c>
      <c r="J221" s="9">
        <v>31905393</v>
      </c>
      <c r="K221" s="9">
        <v>8711700</v>
      </c>
      <c r="L221" s="9">
        <v>20047432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3146261</v>
      </c>
      <c r="S221" s="9">
        <v>32073375</v>
      </c>
      <c r="T221" s="9">
        <v>0</v>
      </c>
      <c r="U221" s="9">
        <v>0</v>
      </c>
      <c r="V221" s="9">
        <v>3000</v>
      </c>
      <c r="W221" s="9">
        <v>32070375</v>
      </c>
      <c r="X221" s="9">
        <v>3146261</v>
      </c>
      <c r="Y221" s="9">
        <v>0</v>
      </c>
      <c r="Z221" s="9">
        <v>28924114</v>
      </c>
      <c r="AA221" s="9">
        <v>2260589</v>
      </c>
      <c r="AB221" s="9">
        <v>0</v>
      </c>
      <c r="AC221" s="9">
        <v>2260589</v>
      </c>
      <c r="AD221" s="9">
        <v>0</v>
      </c>
      <c r="AE221" s="9">
        <v>0</v>
      </c>
      <c r="AF221" s="9">
        <v>0</v>
      </c>
      <c r="AG221" s="9">
        <v>2288869.24</v>
      </c>
      <c r="AH221" s="9">
        <v>0</v>
      </c>
      <c r="AI221" s="9">
        <v>0</v>
      </c>
      <c r="AJ221" s="9">
        <v>0</v>
      </c>
      <c r="AK221" s="9">
        <v>2288869.24</v>
      </c>
      <c r="AL221" s="9">
        <v>31212983.240000002</v>
      </c>
      <c r="AM221" s="9">
        <v>0</v>
      </c>
      <c r="AN221" s="9">
        <v>0</v>
      </c>
      <c r="AO221" s="9">
        <v>31212983.240000002</v>
      </c>
      <c r="AP221" s="9">
        <v>31212983.240000002</v>
      </c>
      <c r="AQ221" s="9">
        <v>1000</v>
      </c>
      <c r="AR221" s="9">
        <v>3077000</v>
      </c>
      <c r="AS221" s="9">
        <v>3077000</v>
      </c>
      <c r="AT221" s="9">
        <v>9653</v>
      </c>
      <c r="AU221" s="9">
        <v>29702281</v>
      </c>
      <c r="AV221" s="9">
        <v>26625281</v>
      </c>
      <c r="AW221" s="9">
        <v>1510702.240000002</v>
      </c>
      <c r="AX221" s="9">
        <v>382455</v>
      </c>
      <c r="AY221" s="9">
        <v>1176814533</v>
      </c>
      <c r="AZ221" s="9">
        <v>1930000</v>
      </c>
      <c r="BA221" s="9">
        <v>5938610000</v>
      </c>
      <c r="BB221" s="9">
        <v>0.00051813</v>
      </c>
      <c r="BC221" s="9">
        <v>4761795467</v>
      </c>
      <c r="BD221" s="9">
        <v>2467229.09</v>
      </c>
      <c r="BE221" s="9">
        <v>948135</v>
      </c>
      <c r="BF221" s="9">
        <v>2917411395</v>
      </c>
      <c r="BG221" s="9">
        <v>0.00912634</v>
      </c>
      <c r="BH221" s="9">
        <v>1740596862</v>
      </c>
      <c r="BI221" s="9">
        <v>15885278.77</v>
      </c>
      <c r="BJ221" s="9">
        <v>564032</v>
      </c>
      <c r="BK221" s="9">
        <v>1735526464</v>
      </c>
      <c r="BL221" s="9">
        <v>0.00087046</v>
      </c>
      <c r="BM221" s="9">
        <v>558711931</v>
      </c>
      <c r="BN221" s="9">
        <v>486336.39</v>
      </c>
      <c r="BO221" s="9">
        <v>18838844</v>
      </c>
      <c r="BP221" s="9">
        <v>0</v>
      </c>
      <c r="BQ221" s="9">
        <v>0</v>
      </c>
      <c r="BR221" s="9">
        <v>-272486</v>
      </c>
      <c r="BS221" s="9">
        <v>-58</v>
      </c>
      <c r="BT221" s="9">
        <v>0</v>
      </c>
      <c r="BU221" s="9">
        <v>18566300</v>
      </c>
      <c r="BV221" s="9">
        <v>0</v>
      </c>
      <c r="BW221" s="9">
        <v>0</v>
      </c>
      <c r="BX221" s="9">
        <v>0</v>
      </c>
      <c r="BY221" s="9">
        <v>0</v>
      </c>
      <c r="BZ221" s="9">
        <v>0</v>
      </c>
      <c r="CA221" s="9">
        <v>0</v>
      </c>
      <c r="CB221" s="9">
        <v>18566300</v>
      </c>
      <c r="CC221" s="9">
        <v>0</v>
      </c>
      <c r="CD221" s="9">
        <v>18566300</v>
      </c>
      <c r="CE221" s="9">
        <v>3077</v>
      </c>
      <c r="CF221" s="9">
        <v>0</v>
      </c>
      <c r="CG221" s="9">
        <v>3077</v>
      </c>
      <c r="CH221" s="9">
        <v>28924114</v>
      </c>
      <c r="CI221" s="9">
        <v>2288869.24</v>
      </c>
      <c r="CJ221" s="9">
        <v>0</v>
      </c>
      <c r="CK221" s="9">
        <v>31212983.240000002</v>
      </c>
      <c r="CL221" s="9">
        <v>10143.97</v>
      </c>
      <c r="CM221" s="9"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6122.47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0</v>
      </c>
      <c r="DA221" s="9">
        <v>20312156.44</v>
      </c>
      <c r="DB221" s="9">
        <v>0</v>
      </c>
      <c r="DC221" s="9">
        <v>0</v>
      </c>
      <c r="DD221" s="9">
        <v>0</v>
      </c>
      <c r="DE221" s="9">
        <v>0</v>
      </c>
      <c r="DF221" s="9">
        <v>20312156.44</v>
      </c>
      <c r="DG221" s="9">
        <v>18280940.796</v>
      </c>
      <c r="DH221" s="9">
        <v>0</v>
      </c>
      <c r="DI221" s="9">
        <v>18838844.25</v>
      </c>
      <c r="DJ221" s="9">
        <v>0</v>
      </c>
      <c r="DK221" s="9">
        <v>0</v>
      </c>
      <c r="DL221" s="9">
        <v>0</v>
      </c>
      <c r="DM221" s="9">
        <v>0</v>
      </c>
      <c r="DN221" s="9">
        <v>0</v>
      </c>
      <c r="DO221" s="9">
        <v>0</v>
      </c>
    </row>
    <row r="222" spans="1:119" ht="15">
      <c r="A222" s="9">
        <v>3528</v>
      </c>
      <c r="B222" s="9" t="s">
        <v>375</v>
      </c>
      <c r="C222" s="9">
        <v>926</v>
      </c>
      <c r="D222" s="9">
        <v>932</v>
      </c>
      <c r="E222" s="9">
        <v>1858</v>
      </c>
      <c r="F222" s="9">
        <v>929</v>
      </c>
      <c r="G222" s="9">
        <v>51</v>
      </c>
      <c r="H222" s="9">
        <v>0</v>
      </c>
      <c r="I222" s="9">
        <v>980</v>
      </c>
      <c r="J222" s="9">
        <v>10287900</v>
      </c>
      <c r="K222" s="9">
        <v>3750666</v>
      </c>
      <c r="L222" s="9">
        <v>5287490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1249744</v>
      </c>
      <c r="S222" s="9">
        <v>10298900</v>
      </c>
      <c r="T222" s="9">
        <v>36179</v>
      </c>
      <c r="U222" s="9">
        <v>0</v>
      </c>
      <c r="V222" s="9">
        <v>0</v>
      </c>
      <c r="W222" s="9">
        <v>10262721</v>
      </c>
      <c r="X222" s="9">
        <v>1249744</v>
      </c>
      <c r="Y222" s="9">
        <v>0</v>
      </c>
      <c r="Z222" s="9">
        <v>9012977</v>
      </c>
      <c r="AA222" s="9">
        <v>780281</v>
      </c>
      <c r="AB222" s="9">
        <v>36179</v>
      </c>
      <c r="AC222" s="9">
        <v>608102</v>
      </c>
      <c r="AD222" s="9">
        <v>0</v>
      </c>
      <c r="AE222" s="9">
        <v>0</v>
      </c>
      <c r="AF222" s="9">
        <v>136000</v>
      </c>
      <c r="AG222" s="9">
        <v>790172</v>
      </c>
      <c r="AH222" s="9">
        <v>0</v>
      </c>
      <c r="AI222" s="9">
        <v>0</v>
      </c>
      <c r="AJ222" s="9">
        <v>0</v>
      </c>
      <c r="AK222" s="9">
        <v>654172</v>
      </c>
      <c r="AL222" s="9">
        <v>9667149</v>
      </c>
      <c r="AM222" s="9">
        <v>0</v>
      </c>
      <c r="AN222" s="9">
        <v>0</v>
      </c>
      <c r="AO222" s="9">
        <v>9667149</v>
      </c>
      <c r="AP222" s="9">
        <v>9667149</v>
      </c>
      <c r="AQ222" s="9">
        <v>1000</v>
      </c>
      <c r="AR222" s="9">
        <v>980000</v>
      </c>
      <c r="AS222" s="9">
        <v>980000</v>
      </c>
      <c r="AT222" s="9">
        <v>9653</v>
      </c>
      <c r="AU222" s="9">
        <v>9459940</v>
      </c>
      <c r="AV222" s="9">
        <v>8479940</v>
      </c>
      <c r="AW222" s="9">
        <v>207209</v>
      </c>
      <c r="AX222" s="9">
        <v>776516</v>
      </c>
      <c r="AY222" s="9">
        <v>760985566</v>
      </c>
      <c r="AZ222" s="9">
        <v>2895000</v>
      </c>
      <c r="BA222" s="9">
        <v>2837100000</v>
      </c>
      <c r="BB222" s="9">
        <v>0.00034542</v>
      </c>
      <c r="BC222" s="9">
        <v>2076114434</v>
      </c>
      <c r="BD222" s="9">
        <v>717131.45</v>
      </c>
      <c r="BE222" s="9">
        <v>1422202</v>
      </c>
      <c r="BF222" s="9">
        <v>1393757960</v>
      </c>
      <c r="BG222" s="9">
        <v>0.00608423</v>
      </c>
      <c r="BH222" s="9">
        <v>632772394</v>
      </c>
      <c r="BI222" s="9">
        <v>3849932.78</v>
      </c>
      <c r="BJ222" s="9">
        <v>846048</v>
      </c>
      <c r="BK222" s="9">
        <v>829127040</v>
      </c>
      <c r="BL222" s="9">
        <v>0.00024991</v>
      </c>
      <c r="BM222" s="9">
        <v>68141474</v>
      </c>
      <c r="BN222" s="9">
        <v>17029.24</v>
      </c>
      <c r="BO222" s="9">
        <v>4584093</v>
      </c>
      <c r="BP222" s="9">
        <v>0</v>
      </c>
      <c r="BQ222" s="9">
        <v>0</v>
      </c>
      <c r="BR222" s="9">
        <v>-66304</v>
      </c>
      <c r="BS222" s="9">
        <v>-25</v>
      </c>
      <c r="BT222" s="9">
        <v>0</v>
      </c>
      <c r="BU222" s="9">
        <v>4517764</v>
      </c>
      <c r="BV222" s="9">
        <v>229301</v>
      </c>
      <c r="BW222" s="9">
        <v>0</v>
      </c>
      <c r="BX222" s="9">
        <v>-3317</v>
      </c>
      <c r="BY222" s="9">
        <v>0</v>
      </c>
      <c r="BZ222" s="9">
        <v>225984</v>
      </c>
      <c r="CA222" s="9">
        <v>1</v>
      </c>
      <c r="CB222" s="9">
        <v>4743749</v>
      </c>
      <c r="CC222" s="9">
        <v>0</v>
      </c>
      <c r="CD222" s="9">
        <v>4743749</v>
      </c>
      <c r="CE222" s="9">
        <v>980</v>
      </c>
      <c r="CF222" s="9">
        <v>0</v>
      </c>
      <c r="CG222" s="9">
        <v>980</v>
      </c>
      <c r="CH222" s="9">
        <v>9012977</v>
      </c>
      <c r="CI222" s="9">
        <v>654172</v>
      </c>
      <c r="CJ222" s="9">
        <v>0</v>
      </c>
      <c r="CK222" s="9">
        <v>9667149</v>
      </c>
      <c r="CL222" s="9">
        <v>9864.44</v>
      </c>
      <c r="CM222" s="9"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4677.65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9">
        <v>5357740.6</v>
      </c>
      <c r="DB222" s="9">
        <v>0</v>
      </c>
      <c r="DC222" s="9">
        <v>0</v>
      </c>
      <c r="DD222" s="9">
        <v>0</v>
      </c>
      <c r="DE222" s="9">
        <v>9524</v>
      </c>
      <c r="DF222" s="9">
        <v>5348216.6</v>
      </c>
      <c r="DG222" s="9">
        <v>4813394.9399999995</v>
      </c>
      <c r="DH222" s="9">
        <v>0</v>
      </c>
      <c r="DI222" s="9">
        <v>4813394.9399999995</v>
      </c>
      <c r="DJ222" s="9">
        <v>229301</v>
      </c>
      <c r="DK222" s="9">
        <v>229301</v>
      </c>
      <c r="DL222" s="9">
        <v>0</v>
      </c>
      <c r="DM222" s="9">
        <v>-3317</v>
      </c>
      <c r="DN222" s="9">
        <v>0</v>
      </c>
      <c r="DO222" s="9">
        <v>225984</v>
      </c>
    </row>
    <row r="223" spans="1:119" ht="15">
      <c r="A223" s="9">
        <v>3549</v>
      </c>
      <c r="B223" s="9" t="s">
        <v>376</v>
      </c>
      <c r="C223" s="9">
        <v>5958</v>
      </c>
      <c r="D223" s="9">
        <v>5961</v>
      </c>
      <c r="E223" s="9">
        <v>11919</v>
      </c>
      <c r="F223" s="9">
        <v>5960</v>
      </c>
      <c r="G223" s="9">
        <v>8</v>
      </c>
      <c r="H223" s="9">
        <v>0</v>
      </c>
      <c r="I223" s="9">
        <v>5968</v>
      </c>
      <c r="J223" s="9">
        <v>66001476</v>
      </c>
      <c r="K223" s="9">
        <v>52851774</v>
      </c>
      <c r="L223" s="9">
        <v>8836928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4312774</v>
      </c>
      <c r="S223" s="9">
        <v>66256476</v>
      </c>
      <c r="T223" s="9">
        <v>400000</v>
      </c>
      <c r="U223" s="9">
        <v>0</v>
      </c>
      <c r="V223" s="9">
        <v>10000</v>
      </c>
      <c r="W223" s="9">
        <v>65846476</v>
      </c>
      <c r="X223" s="9">
        <v>4312774</v>
      </c>
      <c r="Y223" s="9">
        <v>0</v>
      </c>
      <c r="Z223" s="9">
        <v>61533702</v>
      </c>
      <c r="AA223" s="9">
        <v>4985247</v>
      </c>
      <c r="AB223" s="9">
        <v>400000</v>
      </c>
      <c r="AC223" s="9">
        <v>4549073</v>
      </c>
      <c r="AD223" s="9">
        <v>0</v>
      </c>
      <c r="AE223" s="9">
        <v>0</v>
      </c>
      <c r="AF223" s="9">
        <v>36174</v>
      </c>
      <c r="AG223" s="9">
        <v>5007069</v>
      </c>
      <c r="AH223" s="9">
        <v>309113.48</v>
      </c>
      <c r="AI223" s="9">
        <v>0</v>
      </c>
      <c r="AJ223" s="9">
        <v>0</v>
      </c>
      <c r="AK223" s="9">
        <v>5280008.48</v>
      </c>
      <c r="AL223" s="9">
        <v>66813710.480000004</v>
      </c>
      <c r="AM223" s="9">
        <v>0</v>
      </c>
      <c r="AN223" s="9">
        <v>0</v>
      </c>
      <c r="AO223" s="9">
        <v>66813710.480000004</v>
      </c>
      <c r="AP223" s="9">
        <v>66813710.480000004</v>
      </c>
      <c r="AQ223" s="9">
        <v>1000</v>
      </c>
      <c r="AR223" s="9">
        <v>5968000</v>
      </c>
      <c r="AS223" s="9">
        <v>5968000</v>
      </c>
      <c r="AT223" s="9">
        <v>9653</v>
      </c>
      <c r="AU223" s="9">
        <v>57609104</v>
      </c>
      <c r="AV223" s="9">
        <v>51641104</v>
      </c>
      <c r="AW223" s="9">
        <v>9204606.480000004</v>
      </c>
      <c r="AX223" s="9">
        <v>913473</v>
      </c>
      <c r="AY223" s="9">
        <v>5451607329</v>
      </c>
      <c r="AZ223" s="9">
        <v>1930000</v>
      </c>
      <c r="BA223" s="9">
        <v>11518240000</v>
      </c>
      <c r="BB223" s="9">
        <v>0.00051813</v>
      </c>
      <c r="BC223" s="9">
        <v>6066632671</v>
      </c>
      <c r="BD223" s="9">
        <v>3143304.39</v>
      </c>
      <c r="BE223" s="9">
        <v>948135</v>
      </c>
      <c r="BF223" s="9">
        <v>5658469680</v>
      </c>
      <c r="BG223" s="9">
        <v>0.00912634</v>
      </c>
      <c r="BH223" s="9">
        <v>206862351</v>
      </c>
      <c r="BI223" s="9">
        <v>1887896.15</v>
      </c>
      <c r="BJ223" s="9">
        <v>564032</v>
      </c>
      <c r="BK223" s="9">
        <v>3366142976</v>
      </c>
      <c r="BL223" s="9">
        <v>0.00273447</v>
      </c>
      <c r="BM223" s="9">
        <v>-2085464353</v>
      </c>
      <c r="BN223" s="9">
        <v>-5702639.71</v>
      </c>
      <c r="BO223" s="9">
        <v>3143304</v>
      </c>
      <c r="BP223" s="9">
        <v>0</v>
      </c>
      <c r="BQ223" s="9">
        <v>0</v>
      </c>
      <c r="BR223" s="9">
        <v>-45465</v>
      </c>
      <c r="BS223" s="9">
        <v>-275</v>
      </c>
      <c r="BT223" s="9">
        <v>0</v>
      </c>
      <c r="BU223" s="9">
        <v>3097564</v>
      </c>
      <c r="BV223" s="9">
        <v>4915075</v>
      </c>
      <c r="BW223" s="9">
        <v>0</v>
      </c>
      <c r="BX223" s="9">
        <v>-71092</v>
      </c>
      <c r="BY223" s="9">
        <v>275</v>
      </c>
      <c r="BZ223" s="9">
        <v>4844258</v>
      </c>
      <c r="CA223" s="9">
        <v>1</v>
      </c>
      <c r="CB223" s="9">
        <v>7941823</v>
      </c>
      <c r="CC223" s="9">
        <v>0</v>
      </c>
      <c r="CD223" s="9">
        <v>7941823</v>
      </c>
      <c r="CE223" s="9">
        <v>5968</v>
      </c>
      <c r="CF223" s="9">
        <v>0</v>
      </c>
      <c r="CG223" s="9">
        <v>5968</v>
      </c>
      <c r="CH223" s="9">
        <v>61533702</v>
      </c>
      <c r="CI223" s="9">
        <v>5280008.48</v>
      </c>
      <c r="CJ223" s="9">
        <v>0</v>
      </c>
      <c r="CK223" s="9">
        <v>66813710.480000004</v>
      </c>
      <c r="CL223" s="9">
        <v>11195.33</v>
      </c>
      <c r="CM223" s="9"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526.69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9">
        <v>7121276.49</v>
      </c>
      <c r="DB223" s="9">
        <v>1832478.08</v>
      </c>
      <c r="DC223" s="9">
        <v>0</v>
      </c>
      <c r="DD223" s="9">
        <v>0</v>
      </c>
      <c r="DE223" s="9">
        <v>0</v>
      </c>
      <c r="DF223" s="9">
        <v>8953754.57</v>
      </c>
      <c r="DG223" s="9">
        <v>8058379.113000001</v>
      </c>
      <c r="DH223" s="9">
        <v>0</v>
      </c>
      <c r="DI223" s="9">
        <v>8058379.113000002</v>
      </c>
      <c r="DJ223" s="9">
        <v>4915075</v>
      </c>
      <c r="DK223" s="9">
        <v>4915075</v>
      </c>
      <c r="DL223" s="9">
        <v>0</v>
      </c>
      <c r="DM223" s="9">
        <v>-71092</v>
      </c>
      <c r="DN223" s="9">
        <v>275</v>
      </c>
      <c r="DO223" s="9">
        <v>4844258</v>
      </c>
    </row>
    <row r="224" spans="1:119" ht="15">
      <c r="A224" s="9">
        <v>3612</v>
      </c>
      <c r="B224" s="9" t="s">
        <v>377</v>
      </c>
      <c r="C224" s="9">
        <v>3310</v>
      </c>
      <c r="D224" s="9">
        <v>3310</v>
      </c>
      <c r="E224" s="9">
        <v>6620</v>
      </c>
      <c r="F224" s="9">
        <v>3310</v>
      </c>
      <c r="G224" s="9">
        <v>97</v>
      </c>
      <c r="H224" s="9">
        <v>1</v>
      </c>
      <c r="I224" s="9">
        <v>3408</v>
      </c>
      <c r="J224" s="9">
        <v>35634860</v>
      </c>
      <c r="K224" s="9">
        <v>12934176</v>
      </c>
      <c r="L224" s="9">
        <v>19697256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3003428</v>
      </c>
      <c r="S224" s="9">
        <v>35634860</v>
      </c>
      <c r="T224" s="9">
        <v>300000</v>
      </c>
      <c r="U224" s="9">
        <v>0</v>
      </c>
      <c r="V224" s="9">
        <v>31000</v>
      </c>
      <c r="W224" s="9">
        <v>35303860</v>
      </c>
      <c r="X224" s="9">
        <v>3003428</v>
      </c>
      <c r="Y224" s="9">
        <v>0</v>
      </c>
      <c r="Z224" s="9">
        <v>32300432</v>
      </c>
      <c r="AA224" s="9">
        <v>876813</v>
      </c>
      <c r="AB224" s="9">
        <v>300000</v>
      </c>
      <c r="AC224" s="9">
        <v>575813</v>
      </c>
      <c r="AD224" s="9">
        <v>0</v>
      </c>
      <c r="AE224" s="9">
        <v>0</v>
      </c>
      <c r="AF224" s="9">
        <v>1000</v>
      </c>
      <c r="AG224" s="9">
        <v>1091726</v>
      </c>
      <c r="AH224" s="9">
        <v>0</v>
      </c>
      <c r="AI224" s="9">
        <v>0</v>
      </c>
      <c r="AJ224" s="9">
        <v>0</v>
      </c>
      <c r="AK224" s="9">
        <v>1090726</v>
      </c>
      <c r="AL224" s="9">
        <v>33391158</v>
      </c>
      <c r="AM224" s="9">
        <v>0</v>
      </c>
      <c r="AN224" s="9">
        <v>0</v>
      </c>
      <c r="AO224" s="9">
        <v>33391158</v>
      </c>
      <c r="AP224" s="9">
        <v>33391158</v>
      </c>
      <c r="AQ224" s="9">
        <v>1000</v>
      </c>
      <c r="AR224" s="9">
        <v>3408000</v>
      </c>
      <c r="AS224" s="9">
        <v>3408000</v>
      </c>
      <c r="AT224" s="9">
        <v>9653</v>
      </c>
      <c r="AU224" s="9">
        <v>32897424</v>
      </c>
      <c r="AV224" s="9">
        <v>29489424</v>
      </c>
      <c r="AW224" s="9">
        <v>493734</v>
      </c>
      <c r="AX224" s="9">
        <v>469034</v>
      </c>
      <c r="AY224" s="9">
        <v>1598468485</v>
      </c>
      <c r="AZ224" s="9">
        <v>1930000</v>
      </c>
      <c r="BA224" s="9">
        <v>6577440000</v>
      </c>
      <c r="BB224" s="9">
        <v>0.00051813</v>
      </c>
      <c r="BC224" s="9">
        <v>4978971515</v>
      </c>
      <c r="BD224" s="9">
        <v>2579754.51</v>
      </c>
      <c r="BE224" s="9">
        <v>948135</v>
      </c>
      <c r="BF224" s="9">
        <v>3231244080</v>
      </c>
      <c r="BG224" s="9">
        <v>0.00912634</v>
      </c>
      <c r="BH224" s="9">
        <v>1632775595</v>
      </c>
      <c r="BI224" s="9">
        <v>14901265.22</v>
      </c>
      <c r="BJ224" s="9">
        <v>564032</v>
      </c>
      <c r="BK224" s="9">
        <v>1922221056</v>
      </c>
      <c r="BL224" s="9">
        <v>0.00025686</v>
      </c>
      <c r="BM224" s="9">
        <v>323752571</v>
      </c>
      <c r="BN224" s="9">
        <v>83159.09</v>
      </c>
      <c r="BO224" s="9">
        <v>17564179</v>
      </c>
      <c r="BP224" s="9">
        <v>0</v>
      </c>
      <c r="BQ224" s="9">
        <v>0</v>
      </c>
      <c r="BR224" s="9">
        <v>-254049</v>
      </c>
      <c r="BS224" s="9">
        <v>-55224</v>
      </c>
      <c r="BT224" s="9">
        <v>0</v>
      </c>
      <c r="BU224" s="9">
        <v>17254906</v>
      </c>
      <c r="BV224" s="9">
        <v>347698</v>
      </c>
      <c r="BW224" s="9">
        <v>0</v>
      </c>
      <c r="BX224" s="9">
        <v>-5029</v>
      </c>
      <c r="BY224" s="9">
        <v>0</v>
      </c>
      <c r="BZ224" s="9">
        <v>342669</v>
      </c>
      <c r="CA224" s="9">
        <v>680</v>
      </c>
      <c r="CB224" s="9">
        <v>17598255</v>
      </c>
      <c r="CC224" s="9">
        <v>41</v>
      </c>
      <c r="CD224" s="9">
        <v>17598296</v>
      </c>
      <c r="CE224" s="9">
        <v>3408</v>
      </c>
      <c r="CF224" s="9">
        <v>0</v>
      </c>
      <c r="CG224" s="9">
        <v>3408</v>
      </c>
      <c r="CH224" s="9">
        <v>32300432</v>
      </c>
      <c r="CI224" s="9">
        <v>1090726</v>
      </c>
      <c r="CJ224" s="9">
        <v>0</v>
      </c>
      <c r="CK224" s="9">
        <v>33391158</v>
      </c>
      <c r="CL224" s="9">
        <v>9797.88</v>
      </c>
      <c r="CM224" s="9"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5153.81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9">
        <v>19902085.15</v>
      </c>
      <c r="DB224" s="9">
        <v>0</v>
      </c>
      <c r="DC224" s="9">
        <v>0</v>
      </c>
      <c r="DD224" s="9">
        <v>0</v>
      </c>
      <c r="DE224" s="9">
        <v>0</v>
      </c>
      <c r="DF224" s="9">
        <v>19902085.15</v>
      </c>
      <c r="DG224" s="9">
        <v>17911876.634999998</v>
      </c>
      <c r="DH224" s="9">
        <v>0</v>
      </c>
      <c r="DI224" s="9">
        <v>17911876.634999998</v>
      </c>
      <c r="DJ224" s="9">
        <v>347698</v>
      </c>
      <c r="DK224" s="9">
        <v>347698</v>
      </c>
      <c r="DL224" s="9">
        <v>0</v>
      </c>
      <c r="DM224" s="9">
        <v>-5029</v>
      </c>
      <c r="DN224" s="9">
        <v>0</v>
      </c>
      <c r="DO224" s="9">
        <v>342669</v>
      </c>
    </row>
    <row r="225" spans="1:119" ht="15">
      <c r="A225" s="9">
        <v>3619</v>
      </c>
      <c r="B225" s="9" t="s">
        <v>378</v>
      </c>
      <c r="C225" s="9">
        <v>84034.4</v>
      </c>
      <c r="D225" s="9">
        <v>83917.15</v>
      </c>
      <c r="E225" s="9">
        <v>167951.55</v>
      </c>
      <c r="F225" s="9">
        <v>84034</v>
      </c>
      <c r="G225" s="9">
        <v>382</v>
      </c>
      <c r="H225" s="9">
        <v>0</v>
      </c>
      <c r="I225" s="9">
        <v>84416</v>
      </c>
      <c r="J225" s="9">
        <v>1143785740</v>
      </c>
      <c r="K225" s="9">
        <v>280345565</v>
      </c>
      <c r="L225" s="9">
        <v>556403584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307036591</v>
      </c>
      <c r="S225" s="9">
        <v>1145664580</v>
      </c>
      <c r="T225" s="9">
        <v>15942189</v>
      </c>
      <c r="U225" s="9">
        <v>0</v>
      </c>
      <c r="V225" s="9">
        <v>500000</v>
      </c>
      <c r="W225" s="9">
        <v>1129222391</v>
      </c>
      <c r="X225" s="9">
        <v>307036591</v>
      </c>
      <c r="Y225" s="9">
        <v>0</v>
      </c>
      <c r="Z225" s="9">
        <v>822185800</v>
      </c>
      <c r="AA225" s="9">
        <v>37939734</v>
      </c>
      <c r="AB225" s="9">
        <v>15942189</v>
      </c>
      <c r="AC225" s="9">
        <v>5698454</v>
      </c>
      <c r="AD225" s="9">
        <v>12479702</v>
      </c>
      <c r="AE225" s="9">
        <v>1534764</v>
      </c>
      <c r="AF225" s="9">
        <v>2284625</v>
      </c>
      <c r="AG225" s="9">
        <v>38130756</v>
      </c>
      <c r="AH225" s="9">
        <v>0</v>
      </c>
      <c r="AI225" s="9">
        <v>1534764</v>
      </c>
      <c r="AJ225" s="9">
        <v>0</v>
      </c>
      <c r="AK225" s="9">
        <v>34311367</v>
      </c>
      <c r="AL225" s="9">
        <v>856497167</v>
      </c>
      <c r="AM225" s="9">
        <v>0</v>
      </c>
      <c r="AN225" s="9">
        <v>0</v>
      </c>
      <c r="AO225" s="9">
        <v>856497167</v>
      </c>
      <c r="AP225" s="9">
        <v>856497167</v>
      </c>
      <c r="AQ225" s="9">
        <v>1000</v>
      </c>
      <c r="AR225" s="9">
        <v>84416000</v>
      </c>
      <c r="AS225" s="9">
        <v>84416000</v>
      </c>
      <c r="AT225" s="9">
        <v>9653</v>
      </c>
      <c r="AU225" s="9">
        <v>814867648</v>
      </c>
      <c r="AV225" s="9">
        <v>730451648</v>
      </c>
      <c r="AW225" s="9">
        <v>41629519</v>
      </c>
      <c r="AX225" s="9">
        <v>343429</v>
      </c>
      <c r="AY225" s="9">
        <v>28990906100</v>
      </c>
      <c r="AZ225" s="9">
        <v>1930000</v>
      </c>
      <c r="BA225" s="9">
        <v>162922880000</v>
      </c>
      <c r="BB225" s="9">
        <v>0.00051813</v>
      </c>
      <c r="BC225" s="9">
        <v>133931973900</v>
      </c>
      <c r="BD225" s="9">
        <v>69394173.64</v>
      </c>
      <c r="BE225" s="9">
        <v>948135</v>
      </c>
      <c r="BF225" s="9">
        <v>80037764160</v>
      </c>
      <c r="BG225" s="9">
        <v>0.00912634</v>
      </c>
      <c r="BH225" s="9">
        <v>51046858060</v>
      </c>
      <c r="BI225" s="9">
        <v>465870982.59</v>
      </c>
      <c r="BJ225" s="9">
        <v>564032</v>
      </c>
      <c r="BK225" s="9">
        <v>47613325312</v>
      </c>
      <c r="BL225" s="9">
        <v>0.00087432</v>
      </c>
      <c r="BM225" s="9">
        <v>18622419212</v>
      </c>
      <c r="BN225" s="9">
        <v>16281953.57</v>
      </c>
      <c r="BO225" s="9">
        <v>551547110</v>
      </c>
      <c r="BP225" s="9">
        <v>-58391716</v>
      </c>
      <c r="BQ225" s="9">
        <v>9183715.200000001</v>
      </c>
      <c r="BR225" s="9">
        <v>-7977595</v>
      </c>
      <c r="BS225" s="9">
        <v>-5060</v>
      </c>
      <c r="BT225" s="9">
        <v>0</v>
      </c>
      <c r="BU225" s="9">
        <v>494356454</v>
      </c>
      <c r="BV225" s="9">
        <v>39903337</v>
      </c>
      <c r="BW225" s="9">
        <v>-4224524</v>
      </c>
      <c r="BX225" s="9">
        <v>-577163</v>
      </c>
      <c r="BY225" s="9">
        <v>-382</v>
      </c>
      <c r="BZ225" s="9">
        <v>35101268</v>
      </c>
      <c r="CA225" s="9">
        <v>71</v>
      </c>
      <c r="CB225" s="9">
        <v>529457793</v>
      </c>
      <c r="CC225" s="9">
        <v>4</v>
      </c>
      <c r="CD225" s="9">
        <v>529457797</v>
      </c>
      <c r="CE225" s="9">
        <v>84416</v>
      </c>
      <c r="CF225" s="9">
        <v>348.8</v>
      </c>
      <c r="CG225" s="9">
        <v>84764.8</v>
      </c>
      <c r="CH225" s="9">
        <v>822185800</v>
      </c>
      <c r="CI225" s="9">
        <v>34311367</v>
      </c>
      <c r="CJ225" s="9">
        <v>3027958</v>
      </c>
      <c r="CK225" s="9">
        <v>859525125</v>
      </c>
      <c r="CL225" s="9">
        <v>10140.12</v>
      </c>
      <c r="CM225" s="9">
        <v>3536874</v>
      </c>
      <c r="CN225" s="9">
        <v>3536874</v>
      </c>
      <c r="CO225" s="9">
        <v>-374445</v>
      </c>
      <c r="CP225" s="9">
        <v>-51157</v>
      </c>
      <c r="CQ225" s="9">
        <v>-37</v>
      </c>
      <c r="CR225" s="9">
        <v>3111235</v>
      </c>
      <c r="CS225" s="9">
        <v>6533.68</v>
      </c>
      <c r="CT225" s="9">
        <v>5566</v>
      </c>
      <c r="CU225" s="9">
        <v>36366463</v>
      </c>
      <c r="CV225" s="9">
        <v>36366463</v>
      </c>
      <c r="CW225" s="9">
        <v>-3850079</v>
      </c>
      <c r="CX225" s="9">
        <v>-526006</v>
      </c>
      <c r="CY225" s="9">
        <v>-345</v>
      </c>
      <c r="CZ225" s="9">
        <v>31990033</v>
      </c>
      <c r="DA225" s="9">
        <v>598928052.42</v>
      </c>
      <c r="DB225" s="9">
        <v>0</v>
      </c>
      <c r="DC225" s="9">
        <v>3378958.96</v>
      </c>
      <c r="DD225" s="9">
        <v>40317827.48</v>
      </c>
      <c r="DE225" s="9">
        <v>0</v>
      </c>
      <c r="DF225" s="9">
        <v>642624838.8599999</v>
      </c>
      <c r="DG225" s="9">
        <v>578362354.974</v>
      </c>
      <c r="DH225" s="9">
        <v>39903336.74</v>
      </c>
      <c r="DI225" s="9">
        <v>591450446.54</v>
      </c>
      <c r="DJ225" s="9">
        <v>0</v>
      </c>
      <c r="DK225" s="9">
        <v>0</v>
      </c>
      <c r="DL225" s="9">
        <v>0</v>
      </c>
      <c r="DM225" s="9">
        <v>0</v>
      </c>
      <c r="DN225" s="9">
        <v>0</v>
      </c>
      <c r="DO225" s="9">
        <v>0</v>
      </c>
    </row>
    <row r="226" spans="1:119" ht="15">
      <c r="A226" s="9">
        <v>3633</v>
      </c>
      <c r="B226" s="9" t="s">
        <v>379</v>
      </c>
      <c r="C226" s="9">
        <v>742</v>
      </c>
      <c r="D226" s="9">
        <v>739</v>
      </c>
      <c r="E226" s="9">
        <v>1481</v>
      </c>
      <c r="F226" s="9">
        <v>741</v>
      </c>
      <c r="G226" s="9">
        <v>27</v>
      </c>
      <c r="H226" s="9">
        <v>0</v>
      </c>
      <c r="I226" s="9">
        <v>768</v>
      </c>
      <c r="J226" s="9">
        <v>8560868</v>
      </c>
      <c r="K226" s="9">
        <v>2991497</v>
      </c>
      <c r="L226" s="9">
        <v>5167051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402320</v>
      </c>
      <c r="S226" s="9">
        <v>8551505</v>
      </c>
      <c r="T226" s="9">
        <v>0</v>
      </c>
      <c r="U226" s="9">
        <v>0</v>
      </c>
      <c r="V226" s="9">
        <v>0</v>
      </c>
      <c r="W226" s="9">
        <v>8551505</v>
      </c>
      <c r="X226" s="9">
        <v>402320</v>
      </c>
      <c r="Y226" s="9">
        <v>0</v>
      </c>
      <c r="Z226" s="9">
        <v>8149185</v>
      </c>
      <c r="AA226" s="9">
        <v>875166</v>
      </c>
      <c r="AB226" s="9">
        <v>0</v>
      </c>
      <c r="AC226" s="9">
        <v>875166</v>
      </c>
      <c r="AD226" s="9">
        <v>0</v>
      </c>
      <c r="AE226" s="9">
        <v>0</v>
      </c>
      <c r="AF226" s="9">
        <v>0</v>
      </c>
      <c r="AG226" s="9">
        <v>874789.23</v>
      </c>
      <c r="AH226" s="9">
        <v>0</v>
      </c>
      <c r="AI226" s="9">
        <v>0</v>
      </c>
      <c r="AJ226" s="9">
        <v>0</v>
      </c>
      <c r="AK226" s="9">
        <v>874789.23</v>
      </c>
      <c r="AL226" s="9">
        <v>9023974.23</v>
      </c>
      <c r="AM226" s="9">
        <v>0</v>
      </c>
      <c r="AN226" s="9">
        <v>0</v>
      </c>
      <c r="AO226" s="9">
        <v>9023974.23</v>
      </c>
      <c r="AP226" s="9">
        <v>9023974.23</v>
      </c>
      <c r="AQ226" s="9">
        <v>1000</v>
      </c>
      <c r="AR226" s="9">
        <v>768000</v>
      </c>
      <c r="AS226" s="9">
        <v>768000</v>
      </c>
      <c r="AT226" s="9">
        <v>9653</v>
      </c>
      <c r="AU226" s="9">
        <v>7413504</v>
      </c>
      <c r="AV226" s="9">
        <v>6645504</v>
      </c>
      <c r="AW226" s="9">
        <v>1610470.2300000004</v>
      </c>
      <c r="AX226" s="9">
        <v>412739</v>
      </c>
      <c r="AY226" s="9">
        <v>316983502</v>
      </c>
      <c r="AZ226" s="9">
        <v>1930000</v>
      </c>
      <c r="BA226" s="9">
        <v>1482240000</v>
      </c>
      <c r="BB226" s="9">
        <v>0.00051813</v>
      </c>
      <c r="BC226" s="9">
        <v>1165256498</v>
      </c>
      <c r="BD226" s="9">
        <v>603754.35</v>
      </c>
      <c r="BE226" s="9">
        <v>948135</v>
      </c>
      <c r="BF226" s="9">
        <v>728167680</v>
      </c>
      <c r="BG226" s="9">
        <v>0.00912634</v>
      </c>
      <c r="BH226" s="9">
        <v>411184178</v>
      </c>
      <c r="BI226" s="9">
        <v>3752606.61</v>
      </c>
      <c r="BJ226" s="9">
        <v>564032</v>
      </c>
      <c r="BK226" s="9">
        <v>433176576</v>
      </c>
      <c r="BL226" s="9">
        <v>0.00371781</v>
      </c>
      <c r="BM226" s="9">
        <v>116193074</v>
      </c>
      <c r="BN226" s="9">
        <v>431983.77</v>
      </c>
      <c r="BO226" s="9">
        <v>4788345</v>
      </c>
      <c r="BP226" s="9">
        <v>0</v>
      </c>
      <c r="BQ226" s="9">
        <v>0</v>
      </c>
      <c r="BR226" s="9">
        <v>-69259</v>
      </c>
      <c r="BS226" s="9">
        <v>-15</v>
      </c>
      <c r="BT226" s="9">
        <v>0</v>
      </c>
      <c r="BU226" s="9">
        <v>4719071</v>
      </c>
      <c r="BV226" s="9"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4719071</v>
      </c>
      <c r="CC226" s="9">
        <v>0</v>
      </c>
      <c r="CD226" s="9">
        <v>4719071</v>
      </c>
      <c r="CE226" s="9">
        <v>768</v>
      </c>
      <c r="CF226" s="9">
        <v>0</v>
      </c>
      <c r="CG226" s="9">
        <v>768</v>
      </c>
      <c r="CH226" s="9">
        <v>8149185</v>
      </c>
      <c r="CI226" s="9">
        <v>874789.23</v>
      </c>
      <c r="CJ226" s="9">
        <v>0</v>
      </c>
      <c r="CK226" s="9">
        <v>9023974.23</v>
      </c>
      <c r="CL226" s="9">
        <v>11749.97</v>
      </c>
      <c r="CM226" s="9"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6234.82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5235278.7</v>
      </c>
      <c r="DB226" s="9">
        <v>0</v>
      </c>
      <c r="DC226" s="9">
        <v>0</v>
      </c>
      <c r="DD226" s="9">
        <v>0</v>
      </c>
      <c r="DE226" s="9">
        <v>0</v>
      </c>
      <c r="DF226" s="9">
        <v>5235278.7</v>
      </c>
      <c r="DG226" s="9">
        <v>4711750.83</v>
      </c>
      <c r="DH226" s="9">
        <v>0</v>
      </c>
      <c r="DI226" s="9">
        <v>4788344.7299999995</v>
      </c>
      <c r="DJ226" s="9">
        <v>0</v>
      </c>
      <c r="DK226" s="9">
        <v>0</v>
      </c>
      <c r="DL226" s="9">
        <v>0</v>
      </c>
      <c r="DM226" s="9">
        <v>0</v>
      </c>
      <c r="DN226" s="9">
        <v>0</v>
      </c>
      <c r="DO226" s="9">
        <v>0</v>
      </c>
    </row>
    <row r="227" spans="1:119" ht="15">
      <c r="A227" s="9">
        <v>3640</v>
      </c>
      <c r="B227" s="9" t="s">
        <v>380</v>
      </c>
      <c r="C227" s="9">
        <v>548</v>
      </c>
      <c r="D227" s="9">
        <v>554</v>
      </c>
      <c r="E227" s="9">
        <v>1102</v>
      </c>
      <c r="F227" s="9">
        <v>551</v>
      </c>
      <c r="G227" s="9">
        <v>14</v>
      </c>
      <c r="H227" s="9">
        <v>0</v>
      </c>
      <c r="I227" s="9">
        <v>565</v>
      </c>
      <c r="J227" s="9">
        <v>8521111</v>
      </c>
      <c r="K227" s="9">
        <v>6794421</v>
      </c>
      <c r="L227" s="9">
        <v>62857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1663833</v>
      </c>
      <c r="S227" s="9">
        <v>8659381</v>
      </c>
      <c r="T227" s="9">
        <v>42606.95</v>
      </c>
      <c r="U227" s="9">
        <v>0</v>
      </c>
      <c r="V227" s="9">
        <v>0</v>
      </c>
      <c r="W227" s="9">
        <v>8616774.05</v>
      </c>
      <c r="X227" s="9">
        <v>1663833</v>
      </c>
      <c r="Y227" s="9">
        <v>0</v>
      </c>
      <c r="Z227" s="9">
        <v>6952941.05</v>
      </c>
      <c r="AA227" s="9">
        <v>124938.96</v>
      </c>
      <c r="AB227" s="9">
        <v>42606.95</v>
      </c>
      <c r="AC227" s="9">
        <v>54000</v>
      </c>
      <c r="AD227" s="9">
        <v>0</v>
      </c>
      <c r="AE227" s="9">
        <v>0</v>
      </c>
      <c r="AF227" s="9">
        <v>28332.01</v>
      </c>
      <c r="AG227" s="9">
        <v>239780.47</v>
      </c>
      <c r="AH227" s="9">
        <v>0</v>
      </c>
      <c r="AI227" s="9">
        <v>0.26</v>
      </c>
      <c r="AJ227" s="9">
        <v>0</v>
      </c>
      <c r="AK227" s="9">
        <v>211448.2</v>
      </c>
      <c r="AL227" s="9">
        <v>7164389.25</v>
      </c>
      <c r="AM227" s="9">
        <v>0</v>
      </c>
      <c r="AN227" s="9">
        <v>0</v>
      </c>
      <c r="AO227" s="9">
        <v>7164389.25</v>
      </c>
      <c r="AP227" s="9">
        <v>7164389.25</v>
      </c>
      <c r="AQ227" s="9">
        <v>1000</v>
      </c>
      <c r="AR227" s="9">
        <v>565000</v>
      </c>
      <c r="AS227" s="9">
        <v>565000</v>
      </c>
      <c r="AT227" s="9">
        <v>9653</v>
      </c>
      <c r="AU227" s="9">
        <v>5453945</v>
      </c>
      <c r="AV227" s="9">
        <v>4888945</v>
      </c>
      <c r="AW227" s="9">
        <v>1710444.25</v>
      </c>
      <c r="AX227" s="9">
        <v>4220316</v>
      </c>
      <c r="AY227" s="9">
        <v>2384478628</v>
      </c>
      <c r="AZ227" s="9">
        <v>2895000</v>
      </c>
      <c r="BA227" s="9">
        <v>1635675000</v>
      </c>
      <c r="BB227" s="9">
        <v>0.00034542</v>
      </c>
      <c r="BC227" s="9">
        <v>-748803628</v>
      </c>
      <c r="BD227" s="9">
        <v>0</v>
      </c>
      <c r="BE227" s="9">
        <v>1422202</v>
      </c>
      <c r="BF227" s="9">
        <v>803544130</v>
      </c>
      <c r="BG227" s="9">
        <v>0.00608423</v>
      </c>
      <c r="BH227" s="9">
        <v>-1580934498</v>
      </c>
      <c r="BI227" s="9">
        <v>-9618769.1</v>
      </c>
      <c r="BJ227" s="9">
        <v>846048</v>
      </c>
      <c r="BK227" s="9">
        <v>478017120</v>
      </c>
      <c r="BL227" s="9">
        <v>0.00357821</v>
      </c>
      <c r="BM227" s="9">
        <v>-1906461508</v>
      </c>
      <c r="BN227" s="9">
        <v>-6821719.63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9">
        <v>57319</v>
      </c>
      <c r="BW227" s="9">
        <v>0</v>
      </c>
      <c r="BX227" s="9">
        <v>-829</v>
      </c>
      <c r="BY227" s="9">
        <v>0</v>
      </c>
      <c r="BZ227" s="9">
        <v>56490</v>
      </c>
      <c r="CA227" s="9">
        <v>0</v>
      </c>
      <c r="CB227" s="9">
        <v>56490</v>
      </c>
      <c r="CC227" s="9">
        <v>0</v>
      </c>
      <c r="CD227" s="9">
        <v>56490</v>
      </c>
      <c r="CE227" s="9">
        <v>565</v>
      </c>
      <c r="CF227" s="9">
        <v>0</v>
      </c>
      <c r="CG227" s="9">
        <v>565</v>
      </c>
      <c r="CH227" s="9">
        <v>6952941.05</v>
      </c>
      <c r="CI227" s="9">
        <v>211448.2</v>
      </c>
      <c r="CJ227" s="9">
        <v>0</v>
      </c>
      <c r="CK227" s="9">
        <v>7164389.25</v>
      </c>
      <c r="CL227" s="9">
        <v>12680.33</v>
      </c>
      <c r="CM227" s="9"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9">
        <v>0</v>
      </c>
      <c r="DB227" s="9">
        <v>63688.02</v>
      </c>
      <c r="DC227" s="9">
        <v>0</v>
      </c>
      <c r="DD227" s="9">
        <v>0</v>
      </c>
      <c r="DE227" s="9">
        <v>0</v>
      </c>
      <c r="DF227" s="9">
        <v>63688.02</v>
      </c>
      <c r="DG227" s="9">
        <v>57319.218</v>
      </c>
      <c r="DH227" s="9">
        <v>0</v>
      </c>
      <c r="DI227" s="9">
        <v>57319.218</v>
      </c>
      <c r="DJ227" s="9">
        <v>57319</v>
      </c>
      <c r="DK227" s="9">
        <v>57319</v>
      </c>
      <c r="DL227" s="9">
        <v>0</v>
      </c>
      <c r="DM227" s="9">
        <v>-829</v>
      </c>
      <c r="DN227" s="9">
        <v>0</v>
      </c>
      <c r="DO227" s="9">
        <v>56490</v>
      </c>
    </row>
    <row r="228" spans="1:119" ht="15">
      <c r="A228" s="9">
        <v>3661</v>
      </c>
      <c r="B228" s="9" t="s">
        <v>381</v>
      </c>
      <c r="C228" s="9">
        <v>901</v>
      </c>
      <c r="D228" s="9">
        <v>908</v>
      </c>
      <c r="E228" s="9">
        <v>1809</v>
      </c>
      <c r="F228" s="9">
        <v>905</v>
      </c>
      <c r="G228" s="9">
        <v>19</v>
      </c>
      <c r="H228" s="9">
        <v>0</v>
      </c>
      <c r="I228" s="9">
        <v>924</v>
      </c>
      <c r="J228" s="9">
        <v>9647970</v>
      </c>
      <c r="K228" s="9">
        <v>3443999</v>
      </c>
      <c r="L228" s="9">
        <v>5549091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654880</v>
      </c>
      <c r="S228" s="9">
        <v>10091958</v>
      </c>
      <c r="T228" s="9">
        <v>304467</v>
      </c>
      <c r="U228" s="9">
        <v>0</v>
      </c>
      <c r="V228" s="9">
        <v>1000</v>
      </c>
      <c r="W228" s="9">
        <v>9786491</v>
      </c>
      <c r="X228" s="9">
        <v>654880</v>
      </c>
      <c r="Y228" s="9">
        <v>0</v>
      </c>
      <c r="Z228" s="9">
        <v>9131611</v>
      </c>
      <c r="AA228" s="9">
        <v>824318</v>
      </c>
      <c r="AB228" s="9">
        <v>304467</v>
      </c>
      <c r="AC228" s="9">
        <v>518951</v>
      </c>
      <c r="AD228" s="9">
        <v>0</v>
      </c>
      <c r="AE228" s="9">
        <v>0</v>
      </c>
      <c r="AF228" s="9">
        <v>900</v>
      </c>
      <c r="AG228" s="9">
        <v>830391</v>
      </c>
      <c r="AH228" s="9">
        <v>0</v>
      </c>
      <c r="AI228" s="9">
        <v>0</v>
      </c>
      <c r="AJ228" s="9">
        <v>0</v>
      </c>
      <c r="AK228" s="9">
        <v>829491</v>
      </c>
      <c r="AL228" s="9">
        <v>9961102</v>
      </c>
      <c r="AM228" s="9">
        <v>0</v>
      </c>
      <c r="AN228" s="9">
        <v>0</v>
      </c>
      <c r="AO228" s="9">
        <v>9961102</v>
      </c>
      <c r="AP228" s="9">
        <v>9961102</v>
      </c>
      <c r="AQ228" s="9">
        <v>1000</v>
      </c>
      <c r="AR228" s="9">
        <v>924000</v>
      </c>
      <c r="AS228" s="9">
        <v>924000</v>
      </c>
      <c r="AT228" s="9">
        <v>9653</v>
      </c>
      <c r="AU228" s="9">
        <v>8919372</v>
      </c>
      <c r="AV228" s="9">
        <v>7995372</v>
      </c>
      <c r="AW228" s="9">
        <v>1041730</v>
      </c>
      <c r="AX228" s="9">
        <v>484507</v>
      </c>
      <c r="AY228" s="9">
        <v>447684310</v>
      </c>
      <c r="AZ228" s="9">
        <v>1930000</v>
      </c>
      <c r="BA228" s="9">
        <v>1783320000</v>
      </c>
      <c r="BB228" s="9">
        <v>0.00051813</v>
      </c>
      <c r="BC228" s="9">
        <v>1335635690</v>
      </c>
      <c r="BD228" s="9">
        <v>692032.92</v>
      </c>
      <c r="BE228" s="9">
        <v>948135</v>
      </c>
      <c r="BF228" s="9">
        <v>876076740</v>
      </c>
      <c r="BG228" s="9">
        <v>0.00912634</v>
      </c>
      <c r="BH228" s="9">
        <v>428392430</v>
      </c>
      <c r="BI228" s="9">
        <v>3909654.97</v>
      </c>
      <c r="BJ228" s="9">
        <v>564032</v>
      </c>
      <c r="BK228" s="9">
        <v>521165568</v>
      </c>
      <c r="BL228" s="9">
        <v>0.00199885</v>
      </c>
      <c r="BM228" s="9">
        <v>73481258</v>
      </c>
      <c r="BN228" s="9">
        <v>146878.01</v>
      </c>
      <c r="BO228" s="9">
        <v>4748566</v>
      </c>
      <c r="BP228" s="9">
        <v>0</v>
      </c>
      <c r="BQ228" s="9">
        <v>0</v>
      </c>
      <c r="BR228" s="9">
        <v>-68683</v>
      </c>
      <c r="BS228" s="9">
        <v>-22</v>
      </c>
      <c r="BT228" s="9">
        <v>0</v>
      </c>
      <c r="BU228" s="9">
        <v>4679861</v>
      </c>
      <c r="BV228" s="9">
        <v>311537</v>
      </c>
      <c r="BW228" s="9">
        <v>0</v>
      </c>
      <c r="BX228" s="9">
        <v>-4506</v>
      </c>
      <c r="BY228" s="9">
        <v>0</v>
      </c>
      <c r="BZ228" s="9">
        <v>307031</v>
      </c>
      <c r="CA228" s="9">
        <v>0</v>
      </c>
      <c r="CB228" s="9">
        <v>4986892</v>
      </c>
      <c r="CC228" s="9">
        <v>0</v>
      </c>
      <c r="CD228" s="9">
        <v>4986892</v>
      </c>
      <c r="CE228" s="9">
        <v>924</v>
      </c>
      <c r="CF228" s="9">
        <v>0</v>
      </c>
      <c r="CG228" s="9">
        <v>924</v>
      </c>
      <c r="CH228" s="9">
        <v>9131611</v>
      </c>
      <c r="CI228" s="9">
        <v>829491</v>
      </c>
      <c r="CJ228" s="9">
        <v>0</v>
      </c>
      <c r="CK228" s="9">
        <v>9961102</v>
      </c>
      <c r="CL228" s="9">
        <v>10780.41</v>
      </c>
      <c r="CM228" s="9"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5139.14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9">
        <v>5622336.79</v>
      </c>
      <c r="DB228" s="9">
        <v>0</v>
      </c>
      <c r="DC228" s="9">
        <v>0</v>
      </c>
      <c r="DD228" s="9">
        <v>0</v>
      </c>
      <c r="DE228" s="9">
        <v>0</v>
      </c>
      <c r="DF228" s="9">
        <v>5622336.79</v>
      </c>
      <c r="DG228" s="9">
        <v>5060103.1110000005</v>
      </c>
      <c r="DH228" s="9">
        <v>0</v>
      </c>
      <c r="DI228" s="9">
        <v>5060103.1110000005</v>
      </c>
      <c r="DJ228" s="9">
        <v>311537</v>
      </c>
      <c r="DK228" s="9">
        <v>311537</v>
      </c>
      <c r="DL228" s="9">
        <v>0</v>
      </c>
      <c r="DM228" s="9">
        <v>-4506</v>
      </c>
      <c r="DN228" s="9">
        <v>0</v>
      </c>
      <c r="DO228" s="9">
        <v>307031</v>
      </c>
    </row>
    <row r="229" spans="1:119" ht="15">
      <c r="A229" s="9">
        <v>3668</v>
      </c>
      <c r="B229" s="9" t="s">
        <v>382</v>
      </c>
      <c r="C229" s="9">
        <v>1019</v>
      </c>
      <c r="D229" s="9">
        <v>1013</v>
      </c>
      <c r="E229" s="9">
        <v>2032</v>
      </c>
      <c r="F229" s="9">
        <v>1016</v>
      </c>
      <c r="G229" s="9">
        <v>32</v>
      </c>
      <c r="H229" s="9">
        <v>0</v>
      </c>
      <c r="I229" s="9">
        <v>1048</v>
      </c>
      <c r="J229" s="9">
        <v>11027863</v>
      </c>
      <c r="K229" s="9">
        <v>2302717</v>
      </c>
      <c r="L229" s="9">
        <v>7508940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1216206</v>
      </c>
      <c r="S229" s="9">
        <v>11202863</v>
      </c>
      <c r="T229" s="9">
        <v>0</v>
      </c>
      <c r="U229" s="9">
        <v>0</v>
      </c>
      <c r="V229" s="9">
        <v>0</v>
      </c>
      <c r="W229" s="9">
        <v>11202863</v>
      </c>
      <c r="X229" s="9">
        <v>1216206</v>
      </c>
      <c r="Y229" s="9">
        <v>0</v>
      </c>
      <c r="Z229" s="9">
        <v>9986657</v>
      </c>
      <c r="AA229" s="9">
        <v>709983</v>
      </c>
      <c r="AB229" s="9">
        <v>0</v>
      </c>
      <c r="AC229" s="9">
        <v>707983</v>
      </c>
      <c r="AD229" s="9">
        <v>0</v>
      </c>
      <c r="AE229" s="9">
        <v>0</v>
      </c>
      <c r="AF229" s="9">
        <v>2000</v>
      </c>
      <c r="AG229" s="9">
        <v>713795.66</v>
      </c>
      <c r="AH229" s="9">
        <v>0</v>
      </c>
      <c r="AI229" s="9">
        <v>0</v>
      </c>
      <c r="AJ229" s="9">
        <v>0</v>
      </c>
      <c r="AK229" s="9">
        <v>711795.66</v>
      </c>
      <c r="AL229" s="9">
        <v>10698452.66</v>
      </c>
      <c r="AM229" s="9">
        <v>0</v>
      </c>
      <c r="AN229" s="9">
        <v>0</v>
      </c>
      <c r="AO229" s="9">
        <v>10698452.66</v>
      </c>
      <c r="AP229" s="9">
        <v>10698452.66</v>
      </c>
      <c r="AQ229" s="9">
        <v>1000</v>
      </c>
      <c r="AR229" s="9">
        <v>1048000</v>
      </c>
      <c r="AS229" s="9">
        <v>1048000</v>
      </c>
      <c r="AT229" s="9">
        <v>9653</v>
      </c>
      <c r="AU229" s="9">
        <v>10116344</v>
      </c>
      <c r="AV229" s="9">
        <v>9068344</v>
      </c>
      <c r="AW229" s="9">
        <v>582108.6600000001</v>
      </c>
      <c r="AX229" s="9">
        <v>337410</v>
      </c>
      <c r="AY229" s="9">
        <v>353605403</v>
      </c>
      <c r="AZ229" s="9">
        <v>1930000</v>
      </c>
      <c r="BA229" s="9">
        <v>2022640000</v>
      </c>
      <c r="BB229" s="9">
        <v>0.00051813</v>
      </c>
      <c r="BC229" s="9">
        <v>1669034597</v>
      </c>
      <c r="BD229" s="9">
        <v>864776.9</v>
      </c>
      <c r="BE229" s="9">
        <v>948135</v>
      </c>
      <c r="BF229" s="9">
        <v>993645480</v>
      </c>
      <c r="BG229" s="9">
        <v>0.00912634</v>
      </c>
      <c r="BH229" s="9">
        <v>640040077</v>
      </c>
      <c r="BI229" s="9">
        <v>5841223.36</v>
      </c>
      <c r="BJ229" s="9">
        <v>564032</v>
      </c>
      <c r="BK229" s="9">
        <v>591105536</v>
      </c>
      <c r="BL229" s="9">
        <v>0.00098478</v>
      </c>
      <c r="BM229" s="9">
        <v>237500133</v>
      </c>
      <c r="BN229" s="9">
        <v>233885.38</v>
      </c>
      <c r="BO229" s="9">
        <v>6939886</v>
      </c>
      <c r="BP229" s="9">
        <v>0</v>
      </c>
      <c r="BQ229" s="9">
        <v>0</v>
      </c>
      <c r="BR229" s="9">
        <v>-100379</v>
      </c>
      <c r="BS229" s="9">
        <v>-16</v>
      </c>
      <c r="BT229" s="9">
        <v>0</v>
      </c>
      <c r="BU229" s="9">
        <v>6839491</v>
      </c>
      <c r="BV229" s="9"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0</v>
      </c>
      <c r="CB229" s="9">
        <v>6839491</v>
      </c>
      <c r="CC229" s="9">
        <v>0</v>
      </c>
      <c r="CD229" s="9">
        <v>6839491</v>
      </c>
      <c r="CE229" s="9">
        <v>1048</v>
      </c>
      <c r="CF229" s="9">
        <v>0</v>
      </c>
      <c r="CG229" s="9">
        <v>1048</v>
      </c>
      <c r="CH229" s="9">
        <v>9986657</v>
      </c>
      <c r="CI229" s="9">
        <v>711795.66</v>
      </c>
      <c r="CJ229" s="9">
        <v>0</v>
      </c>
      <c r="CK229" s="9">
        <v>10698452.66</v>
      </c>
      <c r="CL229" s="9">
        <v>10208.45</v>
      </c>
      <c r="CM229" s="9"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6622.03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9">
        <v>7608128.14</v>
      </c>
      <c r="DB229" s="9">
        <v>0</v>
      </c>
      <c r="DC229" s="9">
        <v>0</v>
      </c>
      <c r="DD229" s="9">
        <v>0</v>
      </c>
      <c r="DE229" s="9">
        <v>0</v>
      </c>
      <c r="DF229" s="9">
        <v>7608128.14</v>
      </c>
      <c r="DG229" s="9">
        <v>6847315.325999999</v>
      </c>
      <c r="DH229" s="9">
        <v>0</v>
      </c>
      <c r="DI229" s="9">
        <v>6939885.640000001</v>
      </c>
      <c r="DJ229" s="9">
        <v>0</v>
      </c>
      <c r="DK229" s="9">
        <v>0</v>
      </c>
      <c r="DL229" s="9">
        <v>0</v>
      </c>
      <c r="DM229" s="9">
        <v>0</v>
      </c>
      <c r="DN229" s="9">
        <v>0</v>
      </c>
      <c r="DO229" s="9">
        <v>0</v>
      </c>
    </row>
    <row r="230" spans="1:119" ht="15">
      <c r="A230" s="9">
        <v>3675</v>
      </c>
      <c r="B230" s="9" t="s">
        <v>383</v>
      </c>
      <c r="C230" s="9">
        <v>2860</v>
      </c>
      <c r="D230" s="9">
        <v>2857</v>
      </c>
      <c r="E230" s="9">
        <v>5717</v>
      </c>
      <c r="F230" s="9">
        <v>2859</v>
      </c>
      <c r="G230" s="9">
        <v>60</v>
      </c>
      <c r="H230" s="9">
        <v>0</v>
      </c>
      <c r="I230" s="9">
        <v>2919</v>
      </c>
      <c r="J230" s="9">
        <v>34319152.09</v>
      </c>
      <c r="K230" s="9">
        <v>19618421</v>
      </c>
      <c r="L230" s="9">
        <v>12018090</v>
      </c>
      <c r="M230" s="9">
        <v>0</v>
      </c>
      <c r="N230" s="9">
        <v>0</v>
      </c>
      <c r="O230" s="9">
        <v>0</v>
      </c>
      <c r="P230" s="9">
        <v>0</v>
      </c>
      <c r="Q230" s="9">
        <v>5000</v>
      </c>
      <c r="R230" s="9">
        <v>2677641.09</v>
      </c>
      <c r="S230" s="9">
        <v>34420380.48</v>
      </c>
      <c r="T230" s="9">
        <v>100000</v>
      </c>
      <c r="U230" s="9">
        <v>0</v>
      </c>
      <c r="V230" s="9">
        <v>10000</v>
      </c>
      <c r="W230" s="9">
        <v>34310380.48</v>
      </c>
      <c r="X230" s="9">
        <v>2677641.09</v>
      </c>
      <c r="Y230" s="9">
        <v>0</v>
      </c>
      <c r="Z230" s="9">
        <v>31632739.39</v>
      </c>
      <c r="AA230" s="9">
        <v>5504168</v>
      </c>
      <c r="AB230" s="9">
        <v>100000</v>
      </c>
      <c r="AC230" s="9">
        <v>5401968</v>
      </c>
      <c r="AD230" s="9">
        <v>0</v>
      </c>
      <c r="AE230" s="9">
        <v>0</v>
      </c>
      <c r="AF230" s="9">
        <v>2200</v>
      </c>
      <c r="AG230" s="9">
        <v>5522166</v>
      </c>
      <c r="AH230" s="9">
        <v>0</v>
      </c>
      <c r="AI230" s="9">
        <v>0</v>
      </c>
      <c r="AJ230" s="9">
        <v>0</v>
      </c>
      <c r="AK230" s="9">
        <v>5519966</v>
      </c>
      <c r="AL230" s="9">
        <v>37152705.39</v>
      </c>
      <c r="AM230" s="9">
        <v>0</v>
      </c>
      <c r="AN230" s="9">
        <v>0</v>
      </c>
      <c r="AO230" s="9">
        <v>37152705.39</v>
      </c>
      <c r="AP230" s="9">
        <v>37152705.39</v>
      </c>
      <c r="AQ230" s="9">
        <v>1000</v>
      </c>
      <c r="AR230" s="9">
        <v>2919000</v>
      </c>
      <c r="AS230" s="9">
        <v>2919000</v>
      </c>
      <c r="AT230" s="9">
        <v>9653</v>
      </c>
      <c r="AU230" s="9">
        <v>28177107</v>
      </c>
      <c r="AV230" s="9">
        <v>25258107</v>
      </c>
      <c r="AW230" s="9">
        <v>8975598.39</v>
      </c>
      <c r="AX230" s="9">
        <v>667318</v>
      </c>
      <c r="AY230" s="9">
        <v>1947902492</v>
      </c>
      <c r="AZ230" s="9">
        <v>1930000</v>
      </c>
      <c r="BA230" s="9">
        <v>5633670000</v>
      </c>
      <c r="BB230" s="9">
        <v>0.00051813</v>
      </c>
      <c r="BC230" s="9">
        <v>3685767508</v>
      </c>
      <c r="BD230" s="9">
        <v>1909706.72</v>
      </c>
      <c r="BE230" s="9">
        <v>948135</v>
      </c>
      <c r="BF230" s="9">
        <v>2767606065</v>
      </c>
      <c r="BG230" s="9">
        <v>0.00912634</v>
      </c>
      <c r="BH230" s="9">
        <v>819703573</v>
      </c>
      <c r="BI230" s="9">
        <v>7480893.51</v>
      </c>
      <c r="BJ230" s="9">
        <v>564032</v>
      </c>
      <c r="BK230" s="9">
        <v>1646409408</v>
      </c>
      <c r="BL230" s="9">
        <v>0.00545162</v>
      </c>
      <c r="BM230" s="9">
        <v>-301493084</v>
      </c>
      <c r="BN230" s="9">
        <v>-1643625.73</v>
      </c>
      <c r="BO230" s="9">
        <v>7746975</v>
      </c>
      <c r="BP230" s="9">
        <v>0</v>
      </c>
      <c r="BQ230" s="9">
        <v>0</v>
      </c>
      <c r="BR230" s="9">
        <v>-112052</v>
      </c>
      <c r="BS230" s="9">
        <v>-94</v>
      </c>
      <c r="BT230" s="9">
        <v>0</v>
      </c>
      <c r="BU230" s="9">
        <v>7634829</v>
      </c>
      <c r="BV230" s="9">
        <v>3201926</v>
      </c>
      <c r="BW230" s="9">
        <v>0</v>
      </c>
      <c r="BX230" s="9">
        <v>-46313</v>
      </c>
      <c r="BY230" s="9">
        <v>0</v>
      </c>
      <c r="BZ230" s="9">
        <v>3155613</v>
      </c>
      <c r="CA230" s="9">
        <v>1</v>
      </c>
      <c r="CB230" s="9">
        <v>10790443</v>
      </c>
      <c r="CC230" s="9">
        <v>0</v>
      </c>
      <c r="CD230" s="9">
        <v>10790443</v>
      </c>
      <c r="CE230" s="9">
        <v>2919</v>
      </c>
      <c r="CF230" s="9">
        <v>0</v>
      </c>
      <c r="CG230" s="9">
        <v>2919</v>
      </c>
      <c r="CH230" s="9">
        <v>31632739.39</v>
      </c>
      <c r="CI230" s="9">
        <v>5519966</v>
      </c>
      <c r="CJ230" s="9">
        <v>0</v>
      </c>
      <c r="CK230" s="9">
        <v>37152705.39</v>
      </c>
      <c r="CL230" s="9">
        <v>12727.89</v>
      </c>
      <c r="CM230" s="9"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2653.98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9">
        <v>12176456.01</v>
      </c>
      <c r="DB230" s="9">
        <v>0</v>
      </c>
      <c r="DC230" s="9">
        <v>0</v>
      </c>
      <c r="DD230" s="9">
        <v>0</v>
      </c>
      <c r="DE230" s="9">
        <v>11011</v>
      </c>
      <c r="DF230" s="9">
        <v>12165445.01</v>
      </c>
      <c r="DG230" s="9">
        <v>10948900.509</v>
      </c>
      <c r="DH230" s="9">
        <v>0</v>
      </c>
      <c r="DI230" s="9">
        <v>10948900.509</v>
      </c>
      <c r="DJ230" s="9">
        <v>3201926</v>
      </c>
      <c r="DK230" s="9">
        <v>3201926</v>
      </c>
      <c r="DL230" s="9">
        <v>0</v>
      </c>
      <c r="DM230" s="9">
        <v>-46313</v>
      </c>
      <c r="DN230" s="9">
        <v>0</v>
      </c>
      <c r="DO230" s="9">
        <v>3155613</v>
      </c>
    </row>
    <row r="231" spans="1:119" ht="15">
      <c r="A231" s="9">
        <v>3682</v>
      </c>
      <c r="B231" s="9" t="s">
        <v>384</v>
      </c>
      <c r="C231" s="9">
        <v>2432</v>
      </c>
      <c r="D231" s="9">
        <v>2426</v>
      </c>
      <c r="E231" s="9">
        <v>4858</v>
      </c>
      <c r="F231" s="9">
        <v>2429</v>
      </c>
      <c r="G231" s="9">
        <v>113</v>
      </c>
      <c r="H231" s="9">
        <v>0</v>
      </c>
      <c r="I231" s="9">
        <v>2542</v>
      </c>
      <c r="J231" s="9">
        <v>30438750</v>
      </c>
      <c r="K231" s="9">
        <v>9103663</v>
      </c>
      <c r="L231" s="9">
        <v>17781973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3553114</v>
      </c>
      <c r="S231" s="9">
        <v>30438750.43</v>
      </c>
      <c r="T231" s="9">
        <v>0</v>
      </c>
      <c r="U231" s="9">
        <v>0</v>
      </c>
      <c r="V231" s="9">
        <v>10000</v>
      </c>
      <c r="W231" s="9">
        <v>30428750.43</v>
      </c>
      <c r="X231" s="9">
        <v>3553114</v>
      </c>
      <c r="Y231" s="9">
        <v>0</v>
      </c>
      <c r="Z231" s="9">
        <v>26875636.43</v>
      </c>
      <c r="AA231" s="9">
        <v>2405474</v>
      </c>
      <c r="AB231" s="9">
        <v>0</v>
      </c>
      <c r="AC231" s="9">
        <v>2405474</v>
      </c>
      <c r="AD231" s="9">
        <v>0</v>
      </c>
      <c r="AE231" s="9">
        <v>0</v>
      </c>
      <c r="AF231" s="9">
        <v>0</v>
      </c>
      <c r="AG231" s="9">
        <v>2405474</v>
      </c>
      <c r="AH231" s="9">
        <v>0</v>
      </c>
      <c r="AI231" s="9">
        <v>0</v>
      </c>
      <c r="AJ231" s="9">
        <v>0</v>
      </c>
      <c r="AK231" s="9">
        <v>2405474</v>
      </c>
      <c r="AL231" s="9">
        <v>29281110.43</v>
      </c>
      <c r="AM231" s="9">
        <v>0</v>
      </c>
      <c r="AN231" s="9">
        <v>0</v>
      </c>
      <c r="AO231" s="9">
        <v>29281110.43</v>
      </c>
      <c r="AP231" s="9">
        <v>29281110.43</v>
      </c>
      <c r="AQ231" s="9">
        <v>1000</v>
      </c>
      <c r="AR231" s="9">
        <v>2542000</v>
      </c>
      <c r="AS231" s="9">
        <v>2542000</v>
      </c>
      <c r="AT231" s="9">
        <v>9653</v>
      </c>
      <c r="AU231" s="9">
        <v>24537926</v>
      </c>
      <c r="AV231" s="9">
        <v>21995926</v>
      </c>
      <c r="AW231" s="9">
        <v>4743184.43</v>
      </c>
      <c r="AX231" s="9">
        <v>390997</v>
      </c>
      <c r="AY231" s="9">
        <v>993914629</v>
      </c>
      <c r="AZ231" s="9">
        <v>1930000</v>
      </c>
      <c r="BA231" s="9">
        <v>4906060000</v>
      </c>
      <c r="BB231" s="9">
        <v>0.00051813</v>
      </c>
      <c r="BC231" s="9">
        <v>3912145371</v>
      </c>
      <c r="BD231" s="9">
        <v>2026999.88</v>
      </c>
      <c r="BE231" s="9">
        <v>948135</v>
      </c>
      <c r="BF231" s="9">
        <v>2410159170</v>
      </c>
      <c r="BG231" s="9">
        <v>0.00912634</v>
      </c>
      <c r="BH231" s="9">
        <v>1416244541</v>
      </c>
      <c r="BI231" s="9">
        <v>12925129.2</v>
      </c>
      <c r="BJ231" s="9">
        <v>564032</v>
      </c>
      <c r="BK231" s="9">
        <v>1433769344</v>
      </c>
      <c r="BL231" s="9">
        <v>0.00330819</v>
      </c>
      <c r="BM231" s="9">
        <v>439854715</v>
      </c>
      <c r="BN231" s="9">
        <v>1455122.97</v>
      </c>
      <c r="BO231" s="9">
        <v>16407252</v>
      </c>
      <c r="BP231" s="9">
        <v>0</v>
      </c>
      <c r="BQ231" s="9">
        <v>0</v>
      </c>
      <c r="BR231" s="9">
        <v>-237315</v>
      </c>
      <c r="BS231" s="9">
        <v>-48</v>
      </c>
      <c r="BT231" s="9">
        <v>0</v>
      </c>
      <c r="BU231" s="9">
        <v>16169889</v>
      </c>
      <c r="BV231" s="9"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1</v>
      </c>
      <c r="CB231" s="9">
        <v>16169890</v>
      </c>
      <c r="CC231" s="9">
        <v>0</v>
      </c>
      <c r="CD231" s="9">
        <v>16169890</v>
      </c>
      <c r="CE231" s="9">
        <v>2542</v>
      </c>
      <c r="CF231" s="9">
        <v>0</v>
      </c>
      <c r="CG231" s="9">
        <v>2542</v>
      </c>
      <c r="CH231" s="9">
        <v>26875636.43</v>
      </c>
      <c r="CI231" s="9">
        <v>2405474</v>
      </c>
      <c r="CJ231" s="9">
        <v>0</v>
      </c>
      <c r="CK231" s="9">
        <v>29281110.43</v>
      </c>
      <c r="CL231" s="9">
        <v>11518.93</v>
      </c>
      <c r="CM231" s="9"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6454.47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9">
        <v>18016807.46</v>
      </c>
      <c r="DB231" s="9">
        <v>0</v>
      </c>
      <c r="DC231" s="9">
        <v>0</v>
      </c>
      <c r="DD231" s="9">
        <v>0</v>
      </c>
      <c r="DE231" s="9">
        <v>0</v>
      </c>
      <c r="DF231" s="9">
        <v>18016807.46</v>
      </c>
      <c r="DG231" s="9">
        <v>16215126.714000002</v>
      </c>
      <c r="DH231" s="9">
        <v>0</v>
      </c>
      <c r="DI231" s="9">
        <v>16407252.05</v>
      </c>
      <c r="DJ231" s="9">
        <v>0</v>
      </c>
      <c r="DK231" s="9">
        <v>0</v>
      </c>
      <c r="DL231" s="9">
        <v>0</v>
      </c>
      <c r="DM231" s="9">
        <v>0</v>
      </c>
      <c r="DN231" s="9">
        <v>0</v>
      </c>
      <c r="DO231" s="9">
        <v>0</v>
      </c>
    </row>
    <row r="232" spans="1:119" ht="15">
      <c r="A232" s="9">
        <v>3689</v>
      </c>
      <c r="B232" s="9" t="s">
        <v>385</v>
      </c>
      <c r="C232" s="9">
        <v>717</v>
      </c>
      <c r="D232" s="9">
        <v>701</v>
      </c>
      <c r="E232" s="9">
        <v>1418</v>
      </c>
      <c r="F232" s="9">
        <v>709</v>
      </c>
      <c r="G232" s="9">
        <v>14</v>
      </c>
      <c r="H232" s="9">
        <v>0</v>
      </c>
      <c r="I232" s="9">
        <v>723</v>
      </c>
      <c r="J232" s="9">
        <v>8086748</v>
      </c>
      <c r="K232" s="9">
        <v>4983071</v>
      </c>
      <c r="L232" s="9">
        <v>2101104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1002573</v>
      </c>
      <c r="S232" s="9">
        <v>8069638</v>
      </c>
      <c r="T232" s="9">
        <v>0</v>
      </c>
      <c r="U232" s="9">
        <v>0</v>
      </c>
      <c r="V232" s="9">
        <v>0</v>
      </c>
      <c r="W232" s="9">
        <v>8069638</v>
      </c>
      <c r="X232" s="9">
        <v>1002573</v>
      </c>
      <c r="Y232" s="9">
        <v>0</v>
      </c>
      <c r="Z232" s="9">
        <v>7067065</v>
      </c>
      <c r="AA232" s="9">
        <v>456550</v>
      </c>
      <c r="AB232" s="9">
        <v>0</v>
      </c>
      <c r="AC232" s="9">
        <v>454050</v>
      </c>
      <c r="AD232" s="9">
        <v>0</v>
      </c>
      <c r="AE232" s="9">
        <v>0</v>
      </c>
      <c r="AF232" s="9">
        <v>2500</v>
      </c>
      <c r="AG232" s="9">
        <v>459525</v>
      </c>
      <c r="AH232" s="9">
        <v>10851.28</v>
      </c>
      <c r="AI232" s="9">
        <v>0</v>
      </c>
      <c r="AJ232" s="9">
        <v>0</v>
      </c>
      <c r="AK232" s="9">
        <v>467876.28</v>
      </c>
      <c r="AL232" s="9">
        <v>7534941.28</v>
      </c>
      <c r="AM232" s="9">
        <v>0</v>
      </c>
      <c r="AN232" s="9">
        <v>0</v>
      </c>
      <c r="AO232" s="9">
        <v>7534941.28</v>
      </c>
      <c r="AP232" s="9">
        <v>7534941.28</v>
      </c>
      <c r="AQ232" s="9">
        <v>1000</v>
      </c>
      <c r="AR232" s="9">
        <v>723000</v>
      </c>
      <c r="AS232" s="9">
        <v>723000</v>
      </c>
      <c r="AT232" s="9">
        <v>9653</v>
      </c>
      <c r="AU232" s="9">
        <v>6979119</v>
      </c>
      <c r="AV232" s="9">
        <v>6256119</v>
      </c>
      <c r="AW232" s="9">
        <v>555822.2800000003</v>
      </c>
      <c r="AX232" s="9">
        <v>918495</v>
      </c>
      <c r="AY232" s="9">
        <v>664071708</v>
      </c>
      <c r="AZ232" s="9">
        <v>1930000</v>
      </c>
      <c r="BA232" s="9">
        <v>1395390000</v>
      </c>
      <c r="BB232" s="9">
        <v>0.00051813</v>
      </c>
      <c r="BC232" s="9">
        <v>731318292</v>
      </c>
      <c r="BD232" s="9">
        <v>378917.95</v>
      </c>
      <c r="BE232" s="9">
        <v>948135</v>
      </c>
      <c r="BF232" s="9">
        <v>685501605</v>
      </c>
      <c r="BG232" s="9">
        <v>0.00912634</v>
      </c>
      <c r="BH232" s="9">
        <v>21429897</v>
      </c>
      <c r="BI232" s="9">
        <v>195576.53</v>
      </c>
      <c r="BJ232" s="9">
        <v>564032</v>
      </c>
      <c r="BK232" s="9">
        <v>407795136</v>
      </c>
      <c r="BL232" s="9">
        <v>0.00136299</v>
      </c>
      <c r="BM232" s="9">
        <v>-256276572</v>
      </c>
      <c r="BN232" s="9">
        <v>-349302.4</v>
      </c>
      <c r="BO232" s="9">
        <v>378918</v>
      </c>
      <c r="BP232" s="9">
        <v>0</v>
      </c>
      <c r="BQ232" s="9">
        <v>0</v>
      </c>
      <c r="BR232" s="9">
        <v>-5481</v>
      </c>
      <c r="BS232" s="9">
        <v>-32</v>
      </c>
      <c r="BT232" s="9">
        <v>0</v>
      </c>
      <c r="BU232" s="9">
        <v>373405</v>
      </c>
      <c r="BV232" s="9">
        <v>1528615</v>
      </c>
      <c r="BW232" s="9">
        <v>0</v>
      </c>
      <c r="BX232" s="9">
        <v>-22110</v>
      </c>
      <c r="BY232" s="9">
        <v>33</v>
      </c>
      <c r="BZ232" s="9">
        <v>1506538</v>
      </c>
      <c r="CA232" s="9">
        <v>0</v>
      </c>
      <c r="CB232" s="9">
        <v>1879943</v>
      </c>
      <c r="CC232" s="9">
        <v>0</v>
      </c>
      <c r="CD232" s="9">
        <v>1879943</v>
      </c>
      <c r="CE232" s="9">
        <v>723</v>
      </c>
      <c r="CF232" s="9">
        <v>0</v>
      </c>
      <c r="CG232" s="9">
        <v>723</v>
      </c>
      <c r="CH232" s="9">
        <v>7067065</v>
      </c>
      <c r="CI232" s="9">
        <v>467876.28</v>
      </c>
      <c r="CJ232" s="9">
        <v>0</v>
      </c>
      <c r="CK232" s="9">
        <v>7534941.28</v>
      </c>
      <c r="CL232" s="9">
        <v>10421.77</v>
      </c>
      <c r="CM232" s="9"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524.09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9">
        <v>1558087.92</v>
      </c>
      <c r="DB232" s="9">
        <v>570793.69</v>
      </c>
      <c r="DC232" s="9">
        <v>0</v>
      </c>
      <c r="DD232" s="9">
        <v>0</v>
      </c>
      <c r="DE232" s="9">
        <v>9400</v>
      </c>
      <c r="DF232" s="9">
        <v>2119481.61</v>
      </c>
      <c r="DG232" s="9">
        <v>1907533.449</v>
      </c>
      <c r="DH232" s="9">
        <v>0</v>
      </c>
      <c r="DI232" s="9">
        <v>1907533.449</v>
      </c>
      <c r="DJ232" s="9">
        <v>1528615</v>
      </c>
      <c r="DK232" s="9">
        <v>1528615</v>
      </c>
      <c r="DL232" s="9">
        <v>0</v>
      </c>
      <c r="DM232" s="9">
        <v>-22110</v>
      </c>
      <c r="DN232" s="9">
        <v>33</v>
      </c>
      <c r="DO232" s="9">
        <v>1506538</v>
      </c>
    </row>
    <row r="233" spans="1:119" ht="15">
      <c r="A233" s="9">
        <v>3696</v>
      </c>
      <c r="B233" s="9" t="s">
        <v>386</v>
      </c>
      <c r="C233" s="9">
        <v>416</v>
      </c>
      <c r="D233" s="9">
        <v>403</v>
      </c>
      <c r="E233" s="9">
        <v>819</v>
      </c>
      <c r="F233" s="9">
        <v>410</v>
      </c>
      <c r="G233" s="9">
        <v>0</v>
      </c>
      <c r="H233" s="9">
        <v>0</v>
      </c>
      <c r="I233" s="9">
        <v>410</v>
      </c>
      <c r="J233" s="9">
        <v>4688016.5</v>
      </c>
      <c r="K233" s="9">
        <v>1822390</v>
      </c>
      <c r="L233" s="9">
        <v>2475435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390191.5</v>
      </c>
      <c r="S233" s="9">
        <v>4853205</v>
      </c>
      <c r="T233" s="9">
        <v>0</v>
      </c>
      <c r="U233" s="9">
        <v>0</v>
      </c>
      <c r="V233" s="9">
        <v>0</v>
      </c>
      <c r="W233" s="9">
        <v>4853205</v>
      </c>
      <c r="X233" s="9">
        <v>390191.5</v>
      </c>
      <c r="Y233" s="9">
        <v>0</v>
      </c>
      <c r="Z233" s="9">
        <v>4463013.5</v>
      </c>
      <c r="AA233" s="9">
        <v>488912</v>
      </c>
      <c r="AB233" s="9">
        <v>0</v>
      </c>
      <c r="AC233" s="9">
        <v>488912</v>
      </c>
      <c r="AD233" s="9">
        <v>0</v>
      </c>
      <c r="AE233" s="9">
        <v>0</v>
      </c>
      <c r="AF233" s="9">
        <v>0</v>
      </c>
      <c r="AG233" s="9">
        <v>495943.23</v>
      </c>
      <c r="AH233" s="9">
        <v>0</v>
      </c>
      <c r="AI233" s="9">
        <v>0</v>
      </c>
      <c r="AJ233" s="9">
        <v>0</v>
      </c>
      <c r="AK233" s="9">
        <v>495943.23</v>
      </c>
      <c r="AL233" s="9">
        <v>4958956.73</v>
      </c>
      <c r="AM233" s="9">
        <v>0</v>
      </c>
      <c r="AN233" s="9">
        <v>0</v>
      </c>
      <c r="AO233" s="9">
        <v>4958956.73</v>
      </c>
      <c r="AP233" s="9">
        <v>4958956.73</v>
      </c>
      <c r="AQ233" s="9">
        <v>1000</v>
      </c>
      <c r="AR233" s="9">
        <v>410000</v>
      </c>
      <c r="AS233" s="9">
        <v>410000</v>
      </c>
      <c r="AT233" s="9">
        <v>9653</v>
      </c>
      <c r="AU233" s="9">
        <v>3957730</v>
      </c>
      <c r="AV233" s="9">
        <v>3547730</v>
      </c>
      <c r="AW233" s="9">
        <v>1001226.7300000004</v>
      </c>
      <c r="AX233" s="9">
        <v>444690</v>
      </c>
      <c r="AY233" s="9">
        <v>182322783</v>
      </c>
      <c r="AZ233" s="9">
        <v>1930000</v>
      </c>
      <c r="BA233" s="9">
        <v>791300000</v>
      </c>
      <c r="BB233" s="9">
        <v>0.00051813</v>
      </c>
      <c r="BC233" s="9">
        <v>608977217</v>
      </c>
      <c r="BD233" s="9">
        <v>315529.37</v>
      </c>
      <c r="BE233" s="9">
        <v>948135</v>
      </c>
      <c r="BF233" s="9">
        <v>388735350</v>
      </c>
      <c r="BG233" s="9">
        <v>0.00912634</v>
      </c>
      <c r="BH233" s="9">
        <v>206412567</v>
      </c>
      <c r="BI233" s="9">
        <v>1883791.27</v>
      </c>
      <c r="BJ233" s="9">
        <v>564032</v>
      </c>
      <c r="BK233" s="9">
        <v>231253120</v>
      </c>
      <c r="BL233" s="9">
        <v>0.00432957</v>
      </c>
      <c r="BM233" s="9">
        <v>48930337</v>
      </c>
      <c r="BN233" s="9">
        <v>211847.32</v>
      </c>
      <c r="BO233" s="9">
        <v>2411168</v>
      </c>
      <c r="BP233" s="9">
        <v>0</v>
      </c>
      <c r="BQ233" s="9">
        <v>0</v>
      </c>
      <c r="BR233" s="9">
        <v>-34875</v>
      </c>
      <c r="BS233" s="9">
        <v>-9</v>
      </c>
      <c r="BT233" s="9">
        <v>0</v>
      </c>
      <c r="BU233" s="9">
        <v>2376284</v>
      </c>
      <c r="BV233" s="9"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2376284</v>
      </c>
      <c r="CC233" s="9">
        <v>0</v>
      </c>
      <c r="CD233" s="9">
        <v>2376284</v>
      </c>
      <c r="CE233" s="9">
        <v>410</v>
      </c>
      <c r="CF233" s="9">
        <v>0</v>
      </c>
      <c r="CG233" s="9">
        <v>410</v>
      </c>
      <c r="CH233" s="9">
        <v>4463013.5</v>
      </c>
      <c r="CI233" s="9">
        <v>495943.23</v>
      </c>
      <c r="CJ233" s="9">
        <v>0</v>
      </c>
      <c r="CK233" s="9">
        <v>4958956.73</v>
      </c>
      <c r="CL233" s="9">
        <v>12095.02</v>
      </c>
      <c r="CM233" s="9">
        <v>0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5880.9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9">
        <v>2508114.1</v>
      </c>
      <c r="DB233" s="9">
        <v>0</v>
      </c>
      <c r="DC233" s="9">
        <v>0</v>
      </c>
      <c r="DD233" s="9">
        <v>0</v>
      </c>
      <c r="DE233" s="9">
        <v>0</v>
      </c>
      <c r="DF233" s="9">
        <v>2508114.1</v>
      </c>
      <c r="DG233" s="9">
        <v>2257302.69</v>
      </c>
      <c r="DH233" s="9">
        <v>0</v>
      </c>
      <c r="DI233" s="9">
        <v>2411167.96</v>
      </c>
      <c r="DJ233" s="9">
        <v>0</v>
      </c>
      <c r="DK233" s="9">
        <v>0</v>
      </c>
      <c r="DL233" s="9">
        <v>0</v>
      </c>
      <c r="DM233" s="9">
        <v>0</v>
      </c>
      <c r="DN233" s="9">
        <v>0</v>
      </c>
      <c r="DO233" s="9">
        <v>0</v>
      </c>
    </row>
    <row r="234" spans="1:119" ht="15">
      <c r="A234" s="9">
        <v>3787</v>
      </c>
      <c r="B234" s="9" t="s">
        <v>387</v>
      </c>
      <c r="C234" s="9">
        <v>2116</v>
      </c>
      <c r="D234" s="9">
        <v>2115</v>
      </c>
      <c r="E234" s="9">
        <v>4231</v>
      </c>
      <c r="F234" s="9">
        <v>2116</v>
      </c>
      <c r="G234" s="9">
        <v>30</v>
      </c>
      <c r="H234" s="9">
        <v>0</v>
      </c>
      <c r="I234" s="9">
        <v>2146</v>
      </c>
      <c r="J234" s="9">
        <v>22793793</v>
      </c>
      <c r="K234" s="9">
        <v>8678902</v>
      </c>
      <c r="L234" s="9">
        <v>12803252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1311639</v>
      </c>
      <c r="S234" s="9">
        <v>22863936</v>
      </c>
      <c r="T234" s="9">
        <v>0</v>
      </c>
      <c r="U234" s="9">
        <v>0</v>
      </c>
      <c r="V234" s="9">
        <v>0</v>
      </c>
      <c r="W234" s="9">
        <v>22863936</v>
      </c>
      <c r="X234" s="9">
        <v>1311639</v>
      </c>
      <c r="Y234" s="9">
        <v>0</v>
      </c>
      <c r="Z234" s="9">
        <v>21552297</v>
      </c>
      <c r="AA234" s="9">
        <v>869399</v>
      </c>
      <c r="AB234" s="9">
        <v>0</v>
      </c>
      <c r="AC234" s="9">
        <v>869299</v>
      </c>
      <c r="AD234" s="9">
        <v>0</v>
      </c>
      <c r="AE234" s="9">
        <v>0</v>
      </c>
      <c r="AF234" s="9">
        <v>100</v>
      </c>
      <c r="AG234" s="9">
        <v>875780</v>
      </c>
      <c r="AH234" s="9">
        <v>0</v>
      </c>
      <c r="AI234" s="9">
        <v>0</v>
      </c>
      <c r="AJ234" s="9">
        <v>0</v>
      </c>
      <c r="AK234" s="9">
        <v>875680</v>
      </c>
      <c r="AL234" s="9">
        <v>22427977</v>
      </c>
      <c r="AM234" s="9">
        <v>0</v>
      </c>
      <c r="AN234" s="9">
        <v>0</v>
      </c>
      <c r="AO234" s="9">
        <v>22427977</v>
      </c>
      <c r="AP234" s="9">
        <v>22427977</v>
      </c>
      <c r="AQ234" s="9">
        <v>1000</v>
      </c>
      <c r="AR234" s="9">
        <v>2146000</v>
      </c>
      <c r="AS234" s="9">
        <v>2146000</v>
      </c>
      <c r="AT234" s="9">
        <v>9653</v>
      </c>
      <c r="AU234" s="9">
        <v>20715338</v>
      </c>
      <c r="AV234" s="9">
        <v>18569338</v>
      </c>
      <c r="AW234" s="9">
        <v>1712639</v>
      </c>
      <c r="AX234" s="9">
        <v>461000</v>
      </c>
      <c r="AY234" s="9">
        <v>989305568</v>
      </c>
      <c r="AZ234" s="9">
        <v>1930000</v>
      </c>
      <c r="BA234" s="9">
        <v>4141780000</v>
      </c>
      <c r="BB234" s="9">
        <v>0.00051813</v>
      </c>
      <c r="BC234" s="9">
        <v>3152474432</v>
      </c>
      <c r="BD234" s="9">
        <v>1633391.58</v>
      </c>
      <c r="BE234" s="9">
        <v>948135</v>
      </c>
      <c r="BF234" s="9">
        <v>2034697710</v>
      </c>
      <c r="BG234" s="9">
        <v>0.00912634</v>
      </c>
      <c r="BH234" s="9">
        <v>1045392142</v>
      </c>
      <c r="BI234" s="9">
        <v>9540604.12</v>
      </c>
      <c r="BJ234" s="9">
        <v>564032</v>
      </c>
      <c r="BK234" s="9">
        <v>1210412672</v>
      </c>
      <c r="BL234" s="9">
        <v>0.00141492</v>
      </c>
      <c r="BM234" s="9">
        <v>221107104</v>
      </c>
      <c r="BN234" s="9">
        <v>312848.86</v>
      </c>
      <c r="BO234" s="9">
        <v>11486845</v>
      </c>
      <c r="BP234" s="9">
        <v>0</v>
      </c>
      <c r="BQ234" s="9">
        <v>0</v>
      </c>
      <c r="BR234" s="9">
        <v>-166146</v>
      </c>
      <c r="BS234" s="9">
        <v>-48</v>
      </c>
      <c r="BT234" s="9">
        <v>0</v>
      </c>
      <c r="BU234" s="9">
        <v>11320651</v>
      </c>
      <c r="BV234" s="9">
        <v>179123</v>
      </c>
      <c r="BW234" s="9">
        <v>0</v>
      </c>
      <c r="BX234" s="9">
        <v>-2591</v>
      </c>
      <c r="BY234" s="9">
        <v>0</v>
      </c>
      <c r="BZ234" s="9">
        <v>176532</v>
      </c>
      <c r="CA234" s="9">
        <v>0</v>
      </c>
      <c r="CB234" s="9">
        <v>11497183</v>
      </c>
      <c r="CC234" s="9">
        <v>0</v>
      </c>
      <c r="CD234" s="9">
        <v>11497183</v>
      </c>
      <c r="CE234" s="9">
        <v>2146</v>
      </c>
      <c r="CF234" s="9">
        <v>0</v>
      </c>
      <c r="CG234" s="9">
        <v>2146</v>
      </c>
      <c r="CH234" s="9">
        <v>21552297</v>
      </c>
      <c r="CI234" s="9">
        <v>875680</v>
      </c>
      <c r="CJ234" s="9">
        <v>0</v>
      </c>
      <c r="CK234" s="9">
        <v>22427977</v>
      </c>
      <c r="CL234" s="9">
        <v>10451.06</v>
      </c>
      <c r="CM234" s="9"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5352.68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9">
        <v>12972249.66</v>
      </c>
      <c r="DB234" s="9">
        <v>0</v>
      </c>
      <c r="DC234" s="9">
        <v>0</v>
      </c>
      <c r="DD234" s="9">
        <v>0</v>
      </c>
      <c r="DE234" s="9">
        <v>10064</v>
      </c>
      <c r="DF234" s="9">
        <v>12962185.66</v>
      </c>
      <c r="DG234" s="9">
        <v>11665967.094</v>
      </c>
      <c r="DH234" s="9">
        <v>0</v>
      </c>
      <c r="DI234" s="9">
        <v>11665967.094</v>
      </c>
      <c r="DJ234" s="9">
        <v>179123</v>
      </c>
      <c r="DK234" s="9">
        <v>179123</v>
      </c>
      <c r="DL234" s="9">
        <v>0</v>
      </c>
      <c r="DM234" s="9">
        <v>-2591</v>
      </c>
      <c r="DN234" s="9">
        <v>0</v>
      </c>
      <c r="DO234" s="9">
        <v>176532</v>
      </c>
    </row>
    <row r="235" spans="1:119" ht="15">
      <c r="A235" s="9">
        <v>3794</v>
      </c>
      <c r="B235" s="9" t="s">
        <v>388</v>
      </c>
      <c r="C235" s="9">
        <v>2283</v>
      </c>
      <c r="D235" s="9">
        <v>2288</v>
      </c>
      <c r="E235" s="9">
        <v>4571</v>
      </c>
      <c r="F235" s="9">
        <v>2286</v>
      </c>
      <c r="G235" s="9">
        <v>13</v>
      </c>
      <c r="H235" s="9">
        <v>0</v>
      </c>
      <c r="I235" s="9">
        <v>2299</v>
      </c>
      <c r="J235" s="9">
        <v>23269230.59</v>
      </c>
      <c r="K235" s="9">
        <v>9062385</v>
      </c>
      <c r="L235" s="9">
        <v>12450946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1755899.59</v>
      </c>
      <c r="S235" s="9">
        <v>23269230.59</v>
      </c>
      <c r="T235" s="9">
        <v>0</v>
      </c>
      <c r="U235" s="9">
        <v>0</v>
      </c>
      <c r="V235" s="9">
        <v>2000</v>
      </c>
      <c r="W235" s="9">
        <v>23267230.59</v>
      </c>
      <c r="X235" s="9">
        <v>1755899.59</v>
      </c>
      <c r="Y235" s="9">
        <v>0</v>
      </c>
      <c r="Z235" s="9">
        <v>21511331</v>
      </c>
      <c r="AA235" s="9">
        <v>2654950</v>
      </c>
      <c r="AB235" s="9">
        <v>0</v>
      </c>
      <c r="AC235" s="9">
        <v>2654950</v>
      </c>
      <c r="AD235" s="9">
        <v>0</v>
      </c>
      <c r="AE235" s="9">
        <v>0</v>
      </c>
      <c r="AF235" s="9">
        <v>0</v>
      </c>
      <c r="AG235" s="9">
        <v>2705460</v>
      </c>
      <c r="AH235" s="9">
        <v>0</v>
      </c>
      <c r="AI235" s="9">
        <v>0</v>
      </c>
      <c r="AJ235" s="9">
        <v>0</v>
      </c>
      <c r="AK235" s="9">
        <v>2705460</v>
      </c>
      <c r="AL235" s="9">
        <v>24216791</v>
      </c>
      <c r="AM235" s="9">
        <v>0</v>
      </c>
      <c r="AN235" s="9">
        <v>0</v>
      </c>
      <c r="AO235" s="9">
        <v>24216791</v>
      </c>
      <c r="AP235" s="9">
        <v>24216791</v>
      </c>
      <c r="AQ235" s="9">
        <v>1000</v>
      </c>
      <c r="AR235" s="9">
        <v>2299000</v>
      </c>
      <c r="AS235" s="9">
        <v>2299000</v>
      </c>
      <c r="AT235" s="9">
        <v>9653</v>
      </c>
      <c r="AU235" s="9">
        <v>22192247</v>
      </c>
      <c r="AV235" s="9">
        <v>19893247</v>
      </c>
      <c r="AW235" s="9">
        <v>2024544</v>
      </c>
      <c r="AX235" s="9">
        <v>535712</v>
      </c>
      <c r="AY235" s="9">
        <v>1231601854</v>
      </c>
      <c r="AZ235" s="9">
        <v>1930000</v>
      </c>
      <c r="BA235" s="9">
        <v>4437070000</v>
      </c>
      <c r="BB235" s="9">
        <v>0.00051813</v>
      </c>
      <c r="BC235" s="9">
        <v>3205468146</v>
      </c>
      <c r="BD235" s="9">
        <v>1660849.21</v>
      </c>
      <c r="BE235" s="9">
        <v>948135</v>
      </c>
      <c r="BF235" s="9">
        <v>2179762365</v>
      </c>
      <c r="BG235" s="9">
        <v>0.00912634</v>
      </c>
      <c r="BH235" s="9">
        <v>948160511</v>
      </c>
      <c r="BI235" s="9">
        <v>8653235.2</v>
      </c>
      <c r="BJ235" s="9">
        <v>564032</v>
      </c>
      <c r="BK235" s="9">
        <v>1296709568</v>
      </c>
      <c r="BL235" s="9">
        <v>0.00156129</v>
      </c>
      <c r="BM235" s="9">
        <v>65107714</v>
      </c>
      <c r="BN235" s="9">
        <v>101652.02</v>
      </c>
      <c r="BO235" s="9">
        <v>10415736</v>
      </c>
      <c r="BP235" s="9">
        <v>0</v>
      </c>
      <c r="BQ235" s="9">
        <v>0</v>
      </c>
      <c r="BR235" s="9">
        <v>-150654</v>
      </c>
      <c r="BS235" s="9">
        <v>-61</v>
      </c>
      <c r="BT235" s="9">
        <v>0</v>
      </c>
      <c r="BU235" s="9">
        <v>10265021</v>
      </c>
      <c r="BV235" s="9">
        <v>937978</v>
      </c>
      <c r="BW235" s="9">
        <v>0</v>
      </c>
      <c r="BX235" s="9">
        <v>-13567</v>
      </c>
      <c r="BY235" s="9">
        <v>0</v>
      </c>
      <c r="BZ235" s="9">
        <v>924411</v>
      </c>
      <c r="CA235" s="9">
        <v>1</v>
      </c>
      <c r="CB235" s="9">
        <v>11189433</v>
      </c>
      <c r="CC235" s="9">
        <v>0</v>
      </c>
      <c r="CD235" s="9">
        <v>11189433</v>
      </c>
      <c r="CE235" s="9">
        <v>2299</v>
      </c>
      <c r="CF235" s="9">
        <v>0</v>
      </c>
      <c r="CG235" s="9">
        <v>2299</v>
      </c>
      <c r="CH235" s="9">
        <v>21511331</v>
      </c>
      <c r="CI235" s="9">
        <v>2705460</v>
      </c>
      <c r="CJ235" s="9">
        <v>0</v>
      </c>
      <c r="CK235" s="9">
        <v>24216791</v>
      </c>
      <c r="CL235" s="9">
        <v>10533.62</v>
      </c>
      <c r="CM235" s="9"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4530.55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9">
        <v>12615238.42</v>
      </c>
      <c r="DB235" s="9">
        <v>0</v>
      </c>
      <c r="DC235" s="9">
        <v>0</v>
      </c>
      <c r="DD235" s="9">
        <v>0</v>
      </c>
      <c r="DE235" s="9">
        <v>0</v>
      </c>
      <c r="DF235" s="9">
        <v>12615238.42</v>
      </c>
      <c r="DG235" s="9">
        <v>11353714.578</v>
      </c>
      <c r="DH235" s="9">
        <v>0</v>
      </c>
      <c r="DI235" s="9">
        <v>11353714.578</v>
      </c>
      <c r="DJ235" s="9">
        <v>937978</v>
      </c>
      <c r="DK235" s="9">
        <v>937978</v>
      </c>
      <c r="DL235" s="9">
        <v>0</v>
      </c>
      <c r="DM235" s="9">
        <v>-13567</v>
      </c>
      <c r="DN235" s="9">
        <v>0</v>
      </c>
      <c r="DO235" s="9">
        <v>924411</v>
      </c>
    </row>
    <row r="236" spans="1:119" ht="15">
      <c r="A236" s="9">
        <v>3822</v>
      </c>
      <c r="B236" s="9" t="s">
        <v>389</v>
      </c>
      <c r="C236" s="9">
        <v>4865</v>
      </c>
      <c r="D236" s="9">
        <v>4871</v>
      </c>
      <c r="E236" s="9">
        <v>9736</v>
      </c>
      <c r="F236" s="9">
        <v>4868</v>
      </c>
      <c r="G236" s="9">
        <v>39</v>
      </c>
      <c r="H236" s="9">
        <v>1</v>
      </c>
      <c r="I236" s="9">
        <v>4908</v>
      </c>
      <c r="J236" s="9">
        <v>49366580</v>
      </c>
      <c r="K236" s="9">
        <v>23954284</v>
      </c>
      <c r="L236" s="9">
        <v>22326802</v>
      </c>
      <c r="M236" s="9">
        <v>0</v>
      </c>
      <c r="N236" s="9">
        <v>0</v>
      </c>
      <c r="O236" s="9">
        <v>0</v>
      </c>
      <c r="P236" s="9">
        <v>0</v>
      </c>
      <c r="Q236" s="9">
        <v>500</v>
      </c>
      <c r="R236" s="9">
        <v>3084994</v>
      </c>
      <c r="S236" s="9">
        <v>50539606</v>
      </c>
      <c r="T236" s="9">
        <v>0</v>
      </c>
      <c r="U236" s="9">
        <v>0</v>
      </c>
      <c r="V236" s="9">
        <v>7500</v>
      </c>
      <c r="W236" s="9">
        <v>50532106</v>
      </c>
      <c r="X236" s="9">
        <v>3084994</v>
      </c>
      <c r="Y236" s="9">
        <v>0</v>
      </c>
      <c r="Z236" s="9">
        <v>47447112</v>
      </c>
      <c r="AA236" s="9">
        <v>2867219</v>
      </c>
      <c r="AB236" s="9">
        <v>0</v>
      </c>
      <c r="AC236" s="9">
        <v>2852219</v>
      </c>
      <c r="AD236" s="9">
        <v>0</v>
      </c>
      <c r="AE236" s="9">
        <v>0</v>
      </c>
      <c r="AF236" s="9">
        <v>15000</v>
      </c>
      <c r="AG236" s="9">
        <v>2857070</v>
      </c>
      <c r="AH236" s="9">
        <v>649377.01</v>
      </c>
      <c r="AI236" s="9">
        <v>4992</v>
      </c>
      <c r="AJ236" s="9">
        <v>0</v>
      </c>
      <c r="AK236" s="9">
        <v>3486455.01</v>
      </c>
      <c r="AL236" s="9">
        <v>50933567.01</v>
      </c>
      <c r="AM236" s="9">
        <v>0</v>
      </c>
      <c r="AN236" s="9">
        <v>0</v>
      </c>
      <c r="AO236" s="9">
        <v>50933567.01</v>
      </c>
      <c r="AP236" s="9">
        <v>50933567.01</v>
      </c>
      <c r="AQ236" s="9">
        <v>1000</v>
      </c>
      <c r="AR236" s="9">
        <v>4908000</v>
      </c>
      <c r="AS236" s="9">
        <v>4908000</v>
      </c>
      <c r="AT236" s="9">
        <v>9653</v>
      </c>
      <c r="AU236" s="9">
        <v>47376924</v>
      </c>
      <c r="AV236" s="9">
        <v>42468924</v>
      </c>
      <c r="AW236" s="9">
        <v>3556643.009999998</v>
      </c>
      <c r="AX236" s="9">
        <v>646052</v>
      </c>
      <c r="AY236" s="9">
        <v>3170822374</v>
      </c>
      <c r="AZ236" s="9">
        <v>1930000</v>
      </c>
      <c r="BA236" s="9">
        <v>9472440000</v>
      </c>
      <c r="BB236" s="9">
        <v>0.00051813</v>
      </c>
      <c r="BC236" s="9">
        <v>6301617626</v>
      </c>
      <c r="BD236" s="9">
        <v>3265057.14</v>
      </c>
      <c r="BE236" s="9">
        <v>948135</v>
      </c>
      <c r="BF236" s="9">
        <v>4653446580</v>
      </c>
      <c r="BG236" s="9">
        <v>0.00912634</v>
      </c>
      <c r="BH236" s="9">
        <v>1482624206</v>
      </c>
      <c r="BI236" s="9">
        <v>13530932.6</v>
      </c>
      <c r="BJ236" s="9">
        <v>564032</v>
      </c>
      <c r="BK236" s="9">
        <v>2768269056</v>
      </c>
      <c r="BL236" s="9">
        <v>0.00128479</v>
      </c>
      <c r="BM236" s="9">
        <v>-402553318</v>
      </c>
      <c r="BN236" s="9">
        <v>-517196.48</v>
      </c>
      <c r="BO236" s="9">
        <v>16278793</v>
      </c>
      <c r="BP236" s="9">
        <v>0</v>
      </c>
      <c r="BQ236" s="9">
        <v>0</v>
      </c>
      <c r="BR236" s="9">
        <v>-235457</v>
      </c>
      <c r="BS236" s="9">
        <v>-157</v>
      </c>
      <c r="BT236" s="9">
        <v>0</v>
      </c>
      <c r="BU236" s="9">
        <v>16043179</v>
      </c>
      <c r="BV236" s="9">
        <v>4080183</v>
      </c>
      <c r="BW236" s="9">
        <v>0</v>
      </c>
      <c r="BX236" s="9">
        <v>-59016</v>
      </c>
      <c r="BY236" s="9">
        <v>0</v>
      </c>
      <c r="BZ236" s="9">
        <v>4021167</v>
      </c>
      <c r="CA236" s="9">
        <v>2</v>
      </c>
      <c r="CB236" s="9">
        <v>20064348</v>
      </c>
      <c r="CC236" s="9">
        <v>0</v>
      </c>
      <c r="CD236" s="9">
        <v>20064348</v>
      </c>
      <c r="CE236" s="9">
        <v>4908</v>
      </c>
      <c r="CF236" s="9">
        <v>0</v>
      </c>
      <c r="CG236" s="9">
        <v>4908</v>
      </c>
      <c r="CH236" s="9">
        <v>47447112</v>
      </c>
      <c r="CI236" s="9">
        <v>3486455.01</v>
      </c>
      <c r="CJ236" s="9">
        <v>0</v>
      </c>
      <c r="CK236" s="9">
        <v>50933567.01</v>
      </c>
      <c r="CL236" s="9">
        <v>10377.66</v>
      </c>
      <c r="CM236" s="9">
        <v>0</v>
      </c>
      <c r="CN236" s="9">
        <v>0</v>
      </c>
      <c r="CO236" s="9">
        <v>0</v>
      </c>
      <c r="CP236" s="9">
        <v>0</v>
      </c>
      <c r="CQ236" s="9">
        <v>0</v>
      </c>
      <c r="CR236" s="9">
        <v>0</v>
      </c>
      <c r="CS236" s="9">
        <v>3316.79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9">
        <v>0</v>
      </c>
      <c r="DA236" s="9">
        <v>22621085.02</v>
      </c>
      <c r="DB236" s="9">
        <v>0</v>
      </c>
      <c r="DC236" s="9">
        <v>0</v>
      </c>
      <c r="DD236" s="9">
        <v>0</v>
      </c>
      <c r="DE236" s="9">
        <v>0</v>
      </c>
      <c r="DF236" s="9">
        <v>22621085.02</v>
      </c>
      <c r="DG236" s="9">
        <v>20358976.518</v>
      </c>
      <c r="DH236" s="9">
        <v>0</v>
      </c>
      <c r="DI236" s="9">
        <v>20358976.518</v>
      </c>
      <c r="DJ236" s="9">
        <v>4080183</v>
      </c>
      <c r="DK236" s="9">
        <v>4080183</v>
      </c>
      <c r="DL236" s="9">
        <v>0</v>
      </c>
      <c r="DM236" s="9">
        <v>-59016</v>
      </c>
      <c r="DN236" s="9">
        <v>0</v>
      </c>
      <c r="DO236" s="9">
        <v>4021167</v>
      </c>
    </row>
    <row r="237" spans="1:119" ht="15">
      <c r="A237" s="9">
        <v>3857</v>
      </c>
      <c r="B237" s="9" t="s">
        <v>390</v>
      </c>
      <c r="C237" s="9">
        <v>4905</v>
      </c>
      <c r="D237" s="9">
        <v>4911</v>
      </c>
      <c r="E237" s="9">
        <v>9816</v>
      </c>
      <c r="F237" s="9">
        <v>4908</v>
      </c>
      <c r="G237" s="9">
        <v>31</v>
      </c>
      <c r="H237" s="9">
        <v>0</v>
      </c>
      <c r="I237" s="9">
        <v>4939</v>
      </c>
      <c r="J237" s="9">
        <v>53093379</v>
      </c>
      <c r="K237" s="9">
        <v>29644179</v>
      </c>
      <c r="L237" s="9">
        <v>20823386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2625814</v>
      </c>
      <c r="S237" s="9">
        <v>53809086</v>
      </c>
      <c r="T237" s="9">
        <v>889109</v>
      </c>
      <c r="U237" s="9">
        <v>0</v>
      </c>
      <c r="V237" s="9">
        <v>5000</v>
      </c>
      <c r="W237" s="9">
        <v>52914977</v>
      </c>
      <c r="X237" s="9">
        <v>2625814</v>
      </c>
      <c r="Y237" s="9">
        <v>0</v>
      </c>
      <c r="Z237" s="9">
        <v>50289163</v>
      </c>
      <c r="AA237" s="9">
        <v>4726324</v>
      </c>
      <c r="AB237" s="9">
        <v>889109</v>
      </c>
      <c r="AC237" s="9">
        <v>3831715</v>
      </c>
      <c r="AD237" s="9">
        <v>0</v>
      </c>
      <c r="AE237" s="9">
        <v>0</v>
      </c>
      <c r="AF237" s="9">
        <v>5500</v>
      </c>
      <c r="AG237" s="9">
        <v>4787793</v>
      </c>
      <c r="AH237" s="9">
        <v>0</v>
      </c>
      <c r="AI237" s="9">
        <v>4815.58</v>
      </c>
      <c r="AJ237" s="9">
        <v>0</v>
      </c>
      <c r="AK237" s="9">
        <v>4777477.42</v>
      </c>
      <c r="AL237" s="9">
        <v>55066640.42</v>
      </c>
      <c r="AM237" s="9">
        <v>0</v>
      </c>
      <c r="AN237" s="9">
        <v>0</v>
      </c>
      <c r="AO237" s="9">
        <v>55066640.42</v>
      </c>
      <c r="AP237" s="9">
        <v>55066640.42</v>
      </c>
      <c r="AQ237" s="9">
        <v>1000</v>
      </c>
      <c r="AR237" s="9">
        <v>4939000</v>
      </c>
      <c r="AS237" s="9">
        <v>4939000</v>
      </c>
      <c r="AT237" s="9">
        <v>9653</v>
      </c>
      <c r="AU237" s="9">
        <v>47676167</v>
      </c>
      <c r="AV237" s="9">
        <v>42737167</v>
      </c>
      <c r="AW237" s="9">
        <v>7390473.420000002</v>
      </c>
      <c r="AX237" s="9">
        <v>628245</v>
      </c>
      <c r="AY237" s="9">
        <v>3102901518</v>
      </c>
      <c r="AZ237" s="9">
        <v>1930000</v>
      </c>
      <c r="BA237" s="9">
        <v>9532270000</v>
      </c>
      <c r="BB237" s="9">
        <v>0.00051813</v>
      </c>
      <c r="BC237" s="9">
        <v>6429368482</v>
      </c>
      <c r="BD237" s="9">
        <v>3331248.69</v>
      </c>
      <c r="BE237" s="9">
        <v>948135</v>
      </c>
      <c r="BF237" s="9">
        <v>4682838765</v>
      </c>
      <c r="BG237" s="9">
        <v>0.00912634</v>
      </c>
      <c r="BH237" s="9">
        <v>1579937247</v>
      </c>
      <c r="BI237" s="9">
        <v>14419044.49</v>
      </c>
      <c r="BJ237" s="9">
        <v>564032</v>
      </c>
      <c r="BK237" s="9">
        <v>2785754048</v>
      </c>
      <c r="BL237" s="9">
        <v>0.00265295</v>
      </c>
      <c r="BM237" s="9">
        <v>-317147470</v>
      </c>
      <c r="BN237" s="9">
        <v>-841376.38</v>
      </c>
      <c r="BO237" s="9">
        <v>16908917</v>
      </c>
      <c r="BP237" s="9">
        <v>0</v>
      </c>
      <c r="BQ237" s="9">
        <v>0</v>
      </c>
      <c r="BR237" s="9">
        <v>-244571</v>
      </c>
      <c r="BS237" s="9">
        <v>-155</v>
      </c>
      <c r="BT237" s="9">
        <v>0</v>
      </c>
      <c r="BU237" s="9">
        <v>16664191</v>
      </c>
      <c r="BV237" s="9">
        <v>2079125</v>
      </c>
      <c r="BW237" s="9">
        <v>0</v>
      </c>
      <c r="BX237" s="9">
        <v>-30073</v>
      </c>
      <c r="BY237" s="9">
        <v>0</v>
      </c>
      <c r="BZ237" s="9">
        <v>2049052</v>
      </c>
      <c r="CA237" s="9">
        <v>2</v>
      </c>
      <c r="CB237" s="9">
        <v>18713245</v>
      </c>
      <c r="CC237" s="9">
        <v>0</v>
      </c>
      <c r="CD237" s="9">
        <v>18713245</v>
      </c>
      <c r="CE237" s="9">
        <v>4939</v>
      </c>
      <c r="CF237" s="9">
        <v>0</v>
      </c>
      <c r="CG237" s="9">
        <v>4939</v>
      </c>
      <c r="CH237" s="9">
        <v>50289163</v>
      </c>
      <c r="CI237" s="9">
        <v>4777477.42</v>
      </c>
      <c r="CJ237" s="9">
        <v>0</v>
      </c>
      <c r="CK237" s="9">
        <v>55066640.42</v>
      </c>
      <c r="CL237" s="9">
        <v>11149.35</v>
      </c>
      <c r="CM237" s="9"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3423.55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9">
        <v>21097824.31</v>
      </c>
      <c r="DB237" s="9">
        <v>0</v>
      </c>
      <c r="DC237" s="9">
        <v>0</v>
      </c>
      <c r="DD237" s="9">
        <v>0</v>
      </c>
      <c r="DE237" s="9">
        <v>0</v>
      </c>
      <c r="DF237" s="9">
        <v>21097824.31</v>
      </c>
      <c r="DG237" s="9">
        <v>18988041.879</v>
      </c>
      <c r="DH237" s="9">
        <v>0</v>
      </c>
      <c r="DI237" s="9">
        <v>18988041.879</v>
      </c>
      <c r="DJ237" s="9">
        <v>2079125</v>
      </c>
      <c r="DK237" s="9">
        <v>2079125</v>
      </c>
      <c r="DL237" s="9">
        <v>0</v>
      </c>
      <c r="DM237" s="9">
        <v>-30073</v>
      </c>
      <c r="DN237" s="9">
        <v>0</v>
      </c>
      <c r="DO237" s="9">
        <v>2049052</v>
      </c>
    </row>
    <row r="238" spans="1:119" ht="15">
      <c r="A238" s="9">
        <v>3871</v>
      </c>
      <c r="B238" s="9" t="s">
        <v>391</v>
      </c>
      <c r="C238" s="9">
        <v>746</v>
      </c>
      <c r="D238" s="9">
        <v>760</v>
      </c>
      <c r="E238" s="9">
        <v>1506</v>
      </c>
      <c r="F238" s="9">
        <v>753</v>
      </c>
      <c r="G238" s="9">
        <v>32</v>
      </c>
      <c r="H238" s="9">
        <v>7</v>
      </c>
      <c r="I238" s="9">
        <v>792</v>
      </c>
      <c r="J238" s="9">
        <v>9109654</v>
      </c>
      <c r="K238" s="9">
        <v>4247775</v>
      </c>
      <c r="L238" s="9">
        <v>3791830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1070049</v>
      </c>
      <c r="S238" s="9">
        <v>9109654</v>
      </c>
      <c r="T238" s="9">
        <v>60092</v>
      </c>
      <c r="U238" s="9">
        <v>0</v>
      </c>
      <c r="V238" s="9">
        <v>0</v>
      </c>
      <c r="W238" s="9">
        <v>9049562</v>
      </c>
      <c r="X238" s="9">
        <v>1070049</v>
      </c>
      <c r="Y238" s="9">
        <v>0</v>
      </c>
      <c r="Z238" s="9">
        <v>7979513</v>
      </c>
      <c r="AA238" s="9">
        <v>5847466</v>
      </c>
      <c r="AB238" s="9">
        <v>60092</v>
      </c>
      <c r="AC238" s="9">
        <v>1062966</v>
      </c>
      <c r="AD238" s="9">
        <v>0</v>
      </c>
      <c r="AE238" s="9">
        <v>4724108</v>
      </c>
      <c r="AF238" s="9">
        <v>300</v>
      </c>
      <c r="AG238" s="9">
        <v>5865902.5</v>
      </c>
      <c r="AH238" s="9">
        <v>0</v>
      </c>
      <c r="AI238" s="9">
        <v>4724108</v>
      </c>
      <c r="AJ238" s="9">
        <v>0</v>
      </c>
      <c r="AK238" s="9">
        <v>1141494.5</v>
      </c>
      <c r="AL238" s="9">
        <v>9121007.5</v>
      </c>
      <c r="AM238" s="9">
        <v>0</v>
      </c>
      <c r="AN238" s="9">
        <v>0</v>
      </c>
      <c r="AO238" s="9">
        <v>9121007.5</v>
      </c>
      <c r="AP238" s="9">
        <v>9121007.5</v>
      </c>
      <c r="AQ238" s="9">
        <v>1000</v>
      </c>
      <c r="AR238" s="9">
        <v>792000</v>
      </c>
      <c r="AS238" s="9">
        <v>792000</v>
      </c>
      <c r="AT238" s="9">
        <v>9653</v>
      </c>
      <c r="AU238" s="9">
        <v>7645176</v>
      </c>
      <c r="AV238" s="9">
        <v>6853176</v>
      </c>
      <c r="AW238" s="9">
        <v>1475831.5</v>
      </c>
      <c r="AX238" s="9">
        <v>628549</v>
      </c>
      <c r="AY238" s="9">
        <v>497810867</v>
      </c>
      <c r="AZ238" s="9">
        <v>1930000</v>
      </c>
      <c r="BA238" s="9">
        <v>1528560000</v>
      </c>
      <c r="BB238" s="9">
        <v>0.00051813</v>
      </c>
      <c r="BC238" s="9">
        <v>1030749133</v>
      </c>
      <c r="BD238" s="9">
        <v>534062.05</v>
      </c>
      <c r="BE238" s="9">
        <v>948135</v>
      </c>
      <c r="BF238" s="9">
        <v>750922920</v>
      </c>
      <c r="BG238" s="9">
        <v>0.00912634</v>
      </c>
      <c r="BH238" s="9">
        <v>253112053</v>
      </c>
      <c r="BI238" s="9">
        <v>2309986.65</v>
      </c>
      <c r="BJ238" s="9">
        <v>564032</v>
      </c>
      <c r="BK238" s="9">
        <v>446713344</v>
      </c>
      <c r="BL238" s="9">
        <v>0.00330376</v>
      </c>
      <c r="BM238" s="9">
        <v>-51097523</v>
      </c>
      <c r="BN238" s="9">
        <v>-168813.95</v>
      </c>
      <c r="BO238" s="9">
        <v>2675235</v>
      </c>
      <c r="BP238" s="9">
        <v>0</v>
      </c>
      <c r="BQ238" s="9">
        <v>0</v>
      </c>
      <c r="BR238" s="9">
        <v>-38695</v>
      </c>
      <c r="BS238" s="9">
        <v>-25</v>
      </c>
      <c r="BT238" s="9">
        <v>0</v>
      </c>
      <c r="BU238" s="9">
        <v>2636515</v>
      </c>
      <c r="BV238" s="9">
        <v>699840</v>
      </c>
      <c r="BW238" s="9">
        <v>0</v>
      </c>
      <c r="BX238" s="9">
        <v>-10123</v>
      </c>
      <c r="BY238" s="9">
        <v>0</v>
      </c>
      <c r="BZ238" s="9">
        <v>689717</v>
      </c>
      <c r="CA238" s="9">
        <v>0</v>
      </c>
      <c r="CB238" s="9">
        <v>3326232</v>
      </c>
      <c r="CC238" s="9">
        <v>0</v>
      </c>
      <c r="CD238" s="9">
        <v>3326232</v>
      </c>
      <c r="CE238" s="9">
        <v>792</v>
      </c>
      <c r="CF238" s="9">
        <v>0</v>
      </c>
      <c r="CG238" s="9">
        <v>792</v>
      </c>
      <c r="CH238" s="9">
        <v>7979513</v>
      </c>
      <c r="CI238" s="9">
        <v>1141494.5</v>
      </c>
      <c r="CJ238" s="9">
        <v>0</v>
      </c>
      <c r="CK238" s="9">
        <v>9121007.5</v>
      </c>
      <c r="CL238" s="9">
        <v>11516.42</v>
      </c>
      <c r="CM238" s="9"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3377.82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9">
        <v>3750083.49</v>
      </c>
      <c r="DB238" s="9">
        <v>0</v>
      </c>
      <c r="DC238" s="9">
        <v>0</v>
      </c>
      <c r="DD238" s="9">
        <v>0</v>
      </c>
      <c r="DE238" s="9">
        <v>0</v>
      </c>
      <c r="DF238" s="9">
        <v>3750083.49</v>
      </c>
      <c r="DG238" s="9">
        <v>3375075.1410000003</v>
      </c>
      <c r="DH238" s="9">
        <v>0</v>
      </c>
      <c r="DI238" s="9">
        <v>3375075.1410000003</v>
      </c>
      <c r="DJ238" s="9">
        <v>699840</v>
      </c>
      <c r="DK238" s="9">
        <v>699840</v>
      </c>
      <c r="DL238" s="9">
        <v>0</v>
      </c>
      <c r="DM238" s="9">
        <v>-10123</v>
      </c>
      <c r="DN238" s="9">
        <v>0</v>
      </c>
      <c r="DO238" s="9">
        <v>689717</v>
      </c>
    </row>
    <row r="239" spans="1:119" ht="15">
      <c r="A239" s="9">
        <v>3892</v>
      </c>
      <c r="B239" s="9" t="s">
        <v>392</v>
      </c>
      <c r="C239" s="9">
        <v>6329</v>
      </c>
      <c r="D239" s="9">
        <v>6308</v>
      </c>
      <c r="E239" s="9">
        <v>12637</v>
      </c>
      <c r="F239" s="9">
        <v>6319</v>
      </c>
      <c r="G239" s="9">
        <v>158</v>
      </c>
      <c r="H239" s="9">
        <v>0</v>
      </c>
      <c r="I239" s="9">
        <v>6477</v>
      </c>
      <c r="J239" s="9">
        <v>68616178</v>
      </c>
      <c r="K239" s="9">
        <v>29831812</v>
      </c>
      <c r="L239" s="9">
        <v>32521540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6262826</v>
      </c>
      <c r="S239" s="9">
        <v>66853675</v>
      </c>
      <c r="T239" s="9">
        <v>0</v>
      </c>
      <c r="U239" s="9">
        <v>0</v>
      </c>
      <c r="V239" s="9">
        <v>20000</v>
      </c>
      <c r="W239" s="9">
        <v>66833675</v>
      </c>
      <c r="X239" s="9">
        <v>6262826</v>
      </c>
      <c r="Y239" s="9">
        <v>0</v>
      </c>
      <c r="Z239" s="9">
        <v>60570849</v>
      </c>
      <c r="AA239" s="9">
        <v>2091595</v>
      </c>
      <c r="AB239" s="9">
        <v>0</v>
      </c>
      <c r="AC239" s="9">
        <v>2076995</v>
      </c>
      <c r="AD239" s="9">
        <v>0</v>
      </c>
      <c r="AE239" s="9">
        <v>0</v>
      </c>
      <c r="AF239" s="9">
        <v>14600</v>
      </c>
      <c r="AG239" s="9">
        <v>2491595</v>
      </c>
      <c r="AH239" s="9">
        <v>530192.61</v>
      </c>
      <c r="AI239" s="9">
        <v>0</v>
      </c>
      <c r="AJ239" s="9">
        <v>0</v>
      </c>
      <c r="AK239" s="9">
        <v>3007187.61</v>
      </c>
      <c r="AL239" s="9">
        <v>63578036.61</v>
      </c>
      <c r="AM239" s="9">
        <v>0</v>
      </c>
      <c r="AN239" s="9">
        <v>0</v>
      </c>
      <c r="AO239" s="9">
        <v>63578036.61</v>
      </c>
      <c r="AP239" s="9">
        <v>63578036.61</v>
      </c>
      <c r="AQ239" s="9">
        <v>1000</v>
      </c>
      <c r="AR239" s="9">
        <v>6477000</v>
      </c>
      <c r="AS239" s="9">
        <v>6477000</v>
      </c>
      <c r="AT239" s="9">
        <v>9653</v>
      </c>
      <c r="AU239" s="9">
        <v>62522481</v>
      </c>
      <c r="AV239" s="9">
        <v>56045481</v>
      </c>
      <c r="AW239" s="9">
        <v>1055555.6099999994</v>
      </c>
      <c r="AX239" s="9">
        <v>578615</v>
      </c>
      <c r="AY239" s="9">
        <v>3747691188</v>
      </c>
      <c r="AZ239" s="9">
        <v>1930000</v>
      </c>
      <c r="BA239" s="9">
        <v>12500610000</v>
      </c>
      <c r="BB239" s="9">
        <v>0.00051813</v>
      </c>
      <c r="BC239" s="9">
        <v>8752918812</v>
      </c>
      <c r="BD239" s="9">
        <v>4535149.82</v>
      </c>
      <c r="BE239" s="9">
        <v>948135</v>
      </c>
      <c r="BF239" s="9">
        <v>6141070395</v>
      </c>
      <c r="BG239" s="9">
        <v>0.00912634</v>
      </c>
      <c r="BH239" s="9">
        <v>2393379207</v>
      </c>
      <c r="BI239" s="9">
        <v>21842792.39</v>
      </c>
      <c r="BJ239" s="9">
        <v>564032</v>
      </c>
      <c r="BK239" s="9">
        <v>3653235264</v>
      </c>
      <c r="BL239" s="9">
        <v>0.00028894</v>
      </c>
      <c r="BM239" s="9">
        <v>-94455924</v>
      </c>
      <c r="BN239" s="9">
        <v>-27292.09</v>
      </c>
      <c r="BO239" s="9">
        <v>26350650</v>
      </c>
      <c r="BP239" s="9">
        <v>0</v>
      </c>
      <c r="BQ239" s="9">
        <v>0</v>
      </c>
      <c r="BR239" s="9">
        <v>-381137</v>
      </c>
      <c r="BS239" s="9">
        <v>-184</v>
      </c>
      <c r="BT239" s="9">
        <v>0</v>
      </c>
      <c r="BU239" s="9">
        <v>25969329</v>
      </c>
      <c r="BV239" s="9">
        <v>3304789</v>
      </c>
      <c r="BW239" s="9">
        <v>0</v>
      </c>
      <c r="BX239" s="9">
        <v>-47801</v>
      </c>
      <c r="BY239" s="9">
        <v>0</v>
      </c>
      <c r="BZ239" s="9">
        <v>3256988</v>
      </c>
      <c r="CA239" s="9">
        <v>3</v>
      </c>
      <c r="CB239" s="9">
        <v>29226320</v>
      </c>
      <c r="CC239" s="9">
        <v>0</v>
      </c>
      <c r="CD239" s="9">
        <v>29226320</v>
      </c>
      <c r="CE239" s="9">
        <v>6477</v>
      </c>
      <c r="CF239" s="9">
        <v>0</v>
      </c>
      <c r="CG239" s="9">
        <v>6477</v>
      </c>
      <c r="CH239" s="9">
        <v>60570849</v>
      </c>
      <c r="CI239" s="9">
        <v>3007187.61</v>
      </c>
      <c r="CJ239" s="9">
        <v>0</v>
      </c>
      <c r="CK239" s="9">
        <v>63578036.61</v>
      </c>
      <c r="CL239" s="9">
        <v>9815.97</v>
      </c>
      <c r="CM239" s="9">
        <v>0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4068.34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9">
        <v>32950487.55</v>
      </c>
      <c r="DB239" s="9">
        <v>0</v>
      </c>
      <c r="DC239" s="9">
        <v>0</v>
      </c>
      <c r="DD239" s="9">
        <v>0</v>
      </c>
      <c r="DE239" s="9">
        <v>0</v>
      </c>
      <c r="DF239" s="9">
        <v>32950487.55</v>
      </c>
      <c r="DG239" s="9">
        <v>29655438.795</v>
      </c>
      <c r="DH239" s="9">
        <v>0</v>
      </c>
      <c r="DI239" s="9">
        <v>29655438.795</v>
      </c>
      <c r="DJ239" s="9">
        <v>3304789</v>
      </c>
      <c r="DK239" s="9">
        <v>3304789</v>
      </c>
      <c r="DL239" s="9">
        <v>0</v>
      </c>
      <c r="DM239" s="9">
        <v>-47801</v>
      </c>
      <c r="DN239" s="9">
        <v>0</v>
      </c>
      <c r="DO239" s="9">
        <v>3256988</v>
      </c>
    </row>
    <row r="240" spans="1:119" ht="15">
      <c r="A240" s="9">
        <v>3899</v>
      </c>
      <c r="B240" s="9" t="s">
        <v>393</v>
      </c>
      <c r="C240" s="9">
        <v>976</v>
      </c>
      <c r="D240" s="9">
        <v>985</v>
      </c>
      <c r="E240" s="9">
        <v>1961</v>
      </c>
      <c r="F240" s="9">
        <v>981</v>
      </c>
      <c r="G240" s="9">
        <v>35</v>
      </c>
      <c r="H240" s="9">
        <v>0</v>
      </c>
      <c r="I240" s="9">
        <v>1016</v>
      </c>
      <c r="J240" s="9">
        <v>10524653</v>
      </c>
      <c r="K240" s="9">
        <v>3234037</v>
      </c>
      <c r="L240" s="9">
        <v>6415539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875077</v>
      </c>
      <c r="S240" s="9">
        <v>11028419</v>
      </c>
      <c r="T240" s="9">
        <v>0</v>
      </c>
      <c r="U240" s="9">
        <v>0</v>
      </c>
      <c r="V240" s="9">
        <v>0</v>
      </c>
      <c r="W240" s="9">
        <v>11028419</v>
      </c>
      <c r="X240" s="9">
        <v>875077</v>
      </c>
      <c r="Y240" s="9">
        <v>0</v>
      </c>
      <c r="Z240" s="9">
        <v>10153342</v>
      </c>
      <c r="AA240" s="9">
        <v>667205</v>
      </c>
      <c r="AB240" s="9">
        <v>0</v>
      </c>
      <c r="AC240" s="9">
        <v>665705</v>
      </c>
      <c r="AD240" s="9">
        <v>0</v>
      </c>
      <c r="AE240" s="9">
        <v>0</v>
      </c>
      <c r="AF240" s="9">
        <v>1500</v>
      </c>
      <c r="AG240" s="9">
        <v>638648</v>
      </c>
      <c r="AH240" s="9">
        <v>0</v>
      </c>
      <c r="AI240" s="9">
        <v>0</v>
      </c>
      <c r="AJ240" s="9">
        <v>0</v>
      </c>
      <c r="AK240" s="9">
        <v>637148</v>
      </c>
      <c r="AL240" s="9">
        <v>10790490</v>
      </c>
      <c r="AM240" s="9">
        <v>0</v>
      </c>
      <c r="AN240" s="9">
        <v>0</v>
      </c>
      <c r="AO240" s="9">
        <v>10790490</v>
      </c>
      <c r="AP240" s="9">
        <v>10790490</v>
      </c>
      <c r="AQ240" s="9">
        <v>1000</v>
      </c>
      <c r="AR240" s="9">
        <v>1016000</v>
      </c>
      <c r="AS240" s="9">
        <v>1016000</v>
      </c>
      <c r="AT240" s="9">
        <v>9653</v>
      </c>
      <c r="AU240" s="9">
        <v>9807448</v>
      </c>
      <c r="AV240" s="9">
        <v>8791448</v>
      </c>
      <c r="AW240" s="9">
        <v>983042</v>
      </c>
      <c r="AX240" s="9">
        <v>439961</v>
      </c>
      <c r="AY240" s="9">
        <v>447000588</v>
      </c>
      <c r="AZ240" s="9">
        <v>1930000</v>
      </c>
      <c r="BA240" s="9">
        <v>1960880000</v>
      </c>
      <c r="BB240" s="9">
        <v>0.00051813</v>
      </c>
      <c r="BC240" s="9">
        <v>1513879412</v>
      </c>
      <c r="BD240" s="9">
        <v>784386.34</v>
      </c>
      <c r="BE240" s="9">
        <v>948135</v>
      </c>
      <c r="BF240" s="9">
        <v>963305160</v>
      </c>
      <c r="BG240" s="9">
        <v>0.00912634</v>
      </c>
      <c r="BH240" s="9">
        <v>516304572</v>
      </c>
      <c r="BI240" s="9">
        <v>4711971.07</v>
      </c>
      <c r="BJ240" s="9">
        <v>564032</v>
      </c>
      <c r="BK240" s="9">
        <v>573056512</v>
      </c>
      <c r="BL240" s="9">
        <v>0.00171544</v>
      </c>
      <c r="BM240" s="9">
        <v>126055924</v>
      </c>
      <c r="BN240" s="9">
        <v>216241.37</v>
      </c>
      <c r="BO240" s="9">
        <v>5712599</v>
      </c>
      <c r="BP240" s="9">
        <v>0</v>
      </c>
      <c r="BQ240" s="9">
        <v>0</v>
      </c>
      <c r="BR240" s="9">
        <v>-82627</v>
      </c>
      <c r="BS240" s="9">
        <v>-22</v>
      </c>
      <c r="BT240" s="9">
        <v>0</v>
      </c>
      <c r="BU240" s="9">
        <v>5629950</v>
      </c>
      <c r="BV240" s="9">
        <v>137616</v>
      </c>
      <c r="BW240" s="9">
        <v>0</v>
      </c>
      <c r="BX240" s="9">
        <v>-1990</v>
      </c>
      <c r="BY240" s="9">
        <v>0</v>
      </c>
      <c r="BZ240" s="9">
        <v>135626</v>
      </c>
      <c r="CA240" s="9">
        <v>1</v>
      </c>
      <c r="CB240" s="9">
        <v>5765577</v>
      </c>
      <c r="CC240" s="9">
        <v>0</v>
      </c>
      <c r="CD240" s="9">
        <v>5765577</v>
      </c>
      <c r="CE240" s="9">
        <v>1016</v>
      </c>
      <c r="CF240" s="9">
        <v>0</v>
      </c>
      <c r="CG240" s="9">
        <v>1016</v>
      </c>
      <c r="CH240" s="9">
        <v>10153342</v>
      </c>
      <c r="CI240" s="9">
        <v>637148</v>
      </c>
      <c r="CJ240" s="9">
        <v>0</v>
      </c>
      <c r="CK240" s="9">
        <v>10790490</v>
      </c>
      <c r="CL240" s="9">
        <v>10620.56</v>
      </c>
      <c r="CM240" s="9"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5622.64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9">
        <v>6500238.26</v>
      </c>
      <c r="DB240" s="9">
        <v>0</v>
      </c>
      <c r="DC240" s="9">
        <v>0</v>
      </c>
      <c r="DD240" s="9">
        <v>0</v>
      </c>
      <c r="DE240" s="9">
        <v>0</v>
      </c>
      <c r="DF240" s="9">
        <v>6500238.26</v>
      </c>
      <c r="DG240" s="9">
        <v>5850214.434</v>
      </c>
      <c r="DH240" s="9">
        <v>0</v>
      </c>
      <c r="DI240" s="9">
        <v>5850214.434</v>
      </c>
      <c r="DJ240" s="9">
        <v>137616</v>
      </c>
      <c r="DK240" s="9">
        <v>137616</v>
      </c>
      <c r="DL240" s="9">
        <v>0</v>
      </c>
      <c r="DM240" s="9">
        <v>-1990</v>
      </c>
      <c r="DN240" s="9">
        <v>0</v>
      </c>
      <c r="DO240" s="9">
        <v>135626</v>
      </c>
    </row>
    <row r="241" spans="1:119" ht="15">
      <c r="A241" s="9">
        <v>3906</v>
      </c>
      <c r="B241" s="9" t="s">
        <v>394</v>
      </c>
      <c r="C241" s="9">
        <v>1281</v>
      </c>
      <c r="D241" s="9">
        <v>1288</v>
      </c>
      <c r="E241" s="9">
        <v>2569</v>
      </c>
      <c r="F241" s="9">
        <v>1285</v>
      </c>
      <c r="G241" s="9">
        <v>54</v>
      </c>
      <c r="H241" s="9">
        <v>0</v>
      </c>
      <c r="I241" s="9">
        <v>1339</v>
      </c>
      <c r="J241" s="9">
        <v>14628269</v>
      </c>
      <c r="K241" s="9">
        <v>9037265</v>
      </c>
      <c r="L241" s="9">
        <v>3949464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1641540</v>
      </c>
      <c r="S241" s="9">
        <v>14441039</v>
      </c>
      <c r="T241" s="9">
        <v>0</v>
      </c>
      <c r="U241" s="9">
        <v>0</v>
      </c>
      <c r="V241" s="9">
        <v>0</v>
      </c>
      <c r="W241" s="9">
        <v>14441039</v>
      </c>
      <c r="X241" s="9">
        <v>1641540</v>
      </c>
      <c r="Y241" s="9">
        <v>0</v>
      </c>
      <c r="Z241" s="9">
        <v>12799499</v>
      </c>
      <c r="AA241" s="9">
        <v>1664981</v>
      </c>
      <c r="AB241" s="9">
        <v>0</v>
      </c>
      <c r="AC241" s="9">
        <v>1664981</v>
      </c>
      <c r="AD241" s="9">
        <v>0</v>
      </c>
      <c r="AE241" s="9">
        <v>0</v>
      </c>
      <c r="AF241" s="9">
        <v>0</v>
      </c>
      <c r="AG241" s="9">
        <v>1687398</v>
      </c>
      <c r="AH241" s="9">
        <v>0</v>
      </c>
      <c r="AI241" s="9">
        <v>0</v>
      </c>
      <c r="AJ241" s="9">
        <v>0</v>
      </c>
      <c r="AK241" s="9">
        <v>1687398</v>
      </c>
      <c r="AL241" s="9">
        <v>14486897</v>
      </c>
      <c r="AM241" s="9">
        <v>0</v>
      </c>
      <c r="AN241" s="9">
        <v>0</v>
      </c>
      <c r="AO241" s="9">
        <v>14486897</v>
      </c>
      <c r="AP241" s="9">
        <v>14486897</v>
      </c>
      <c r="AQ241" s="9">
        <v>1000</v>
      </c>
      <c r="AR241" s="9">
        <v>1339000</v>
      </c>
      <c r="AS241" s="9">
        <v>1339000</v>
      </c>
      <c r="AT241" s="9">
        <v>9653</v>
      </c>
      <c r="AU241" s="9">
        <v>12925367</v>
      </c>
      <c r="AV241" s="9">
        <v>11586367</v>
      </c>
      <c r="AW241" s="9">
        <v>1561530</v>
      </c>
      <c r="AX241" s="9">
        <v>798594</v>
      </c>
      <c r="AY241" s="9">
        <v>1069317149</v>
      </c>
      <c r="AZ241" s="9">
        <v>1930000</v>
      </c>
      <c r="BA241" s="9">
        <v>2584270000</v>
      </c>
      <c r="BB241" s="9">
        <v>0.00051813</v>
      </c>
      <c r="BC241" s="9">
        <v>1514952851</v>
      </c>
      <c r="BD241" s="9">
        <v>784942.52</v>
      </c>
      <c r="BE241" s="9">
        <v>948135</v>
      </c>
      <c r="BF241" s="9">
        <v>1269552765</v>
      </c>
      <c r="BG241" s="9">
        <v>0.00912634</v>
      </c>
      <c r="BH241" s="9">
        <v>200235616</v>
      </c>
      <c r="BI241" s="9">
        <v>1827418.31</v>
      </c>
      <c r="BJ241" s="9">
        <v>564032</v>
      </c>
      <c r="BK241" s="9">
        <v>755238848</v>
      </c>
      <c r="BL241" s="9">
        <v>0.0020676</v>
      </c>
      <c r="BM241" s="9">
        <v>-314078301</v>
      </c>
      <c r="BN241" s="9">
        <v>-649388.3</v>
      </c>
      <c r="BO241" s="9">
        <v>1962973</v>
      </c>
      <c r="BP241" s="9">
        <v>0</v>
      </c>
      <c r="BQ241" s="9">
        <v>0</v>
      </c>
      <c r="BR241" s="9">
        <v>-28393</v>
      </c>
      <c r="BS241" s="9">
        <v>-57</v>
      </c>
      <c r="BT241" s="9">
        <v>0</v>
      </c>
      <c r="BU241" s="9">
        <v>1934523</v>
      </c>
      <c r="BV241" s="9">
        <v>1638487</v>
      </c>
      <c r="BW241" s="9">
        <v>0</v>
      </c>
      <c r="BX241" s="9">
        <v>-23699</v>
      </c>
      <c r="BY241" s="9">
        <v>0</v>
      </c>
      <c r="BZ241" s="9">
        <v>1614788</v>
      </c>
      <c r="CA241" s="9">
        <v>1</v>
      </c>
      <c r="CB241" s="9">
        <v>3549312</v>
      </c>
      <c r="CC241" s="9">
        <v>0</v>
      </c>
      <c r="CD241" s="9">
        <v>3549312</v>
      </c>
      <c r="CE241" s="9">
        <v>1339</v>
      </c>
      <c r="CF241" s="9">
        <v>0</v>
      </c>
      <c r="CG241" s="9">
        <v>1339</v>
      </c>
      <c r="CH241" s="9">
        <v>12799499</v>
      </c>
      <c r="CI241" s="9">
        <v>1687398</v>
      </c>
      <c r="CJ241" s="9">
        <v>0</v>
      </c>
      <c r="CK241" s="9">
        <v>14486897</v>
      </c>
      <c r="CL241" s="9">
        <v>10819.19</v>
      </c>
      <c r="CM241" s="9"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1466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  <c r="DA241" s="9">
        <v>4001622.08</v>
      </c>
      <c r="DB241" s="9">
        <v>0</v>
      </c>
      <c r="DC241" s="9">
        <v>0</v>
      </c>
      <c r="DD241" s="9">
        <v>0</v>
      </c>
      <c r="DE241" s="9">
        <v>0</v>
      </c>
      <c r="DF241" s="9">
        <v>4001622.08</v>
      </c>
      <c r="DG241" s="9">
        <v>3601459.872</v>
      </c>
      <c r="DH241" s="9">
        <v>0</v>
      </c>
      <c r="DI241" s="9">
        <v>3601459.872</v>
      </c>
      <c r="DJ241" s="9">
        <v>1638487</v>
      </c>
      <c r="DK241" s="9">
        <v>1638487</v>
      </c>
      <c r="DL241" s="9">
        <v>0</v>
      </c>
      <c r="DM241" s="9">
        <v>-23699</v>
      </c>
      <c r="DN241" s="9">
        <v>0</v>
      </c>
      <c r="DO241" s="9">
        <v>1614788</v>
      </c>
    </row>
    <row r="242" spans="1:119" ht="15">
      <c r="A242" s="9">
        <v>3913</v>
      </c>
      <c r="B242" s="9" t="s">
        <v>395</v>
      </c>
      <c r="C242" s="9">
        <v>200</v>
      </c>
      <c r="D242" s="9">
        <v>205</v>
      </c>
      <c r="E242" s="9">
        <v>405</v>
      </c>
      <c r="F242" s="9">
        <v>203</v>
      </c>
      <c r="G242" s="9">
        <v>0</v>
      </c>
      <c r="H242" s="9">
        <v>0</v>
      </c>
      <c r="I242" s="9">
        <v>203</v>
      </c>
      <c r="J242" s="9">
        <v>2413235</v>
      </c>
      <c r="K242" s="9">
        <v>1064854</v>
      </c>
      <c r="L242" s="9">
        <v>1072794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275587</v>
      </c>
      <c r="S242" s="9">
        <v>2443617</v>
      </c>
      <c r="T242" s="9">
        <v>0</v>
      </c>
      <c r="U242" s="9">
        <v>0</v>
      </c>
      <c r="V242" s="9">
        <v>0</v>
      </c>
      <c r="W242" s="9">
        <v>2443617</v>
      </c>
      <c r="X242" s="9">
        <v>275587</v>
      </c>
      <c r="Y242" s="9">
        <v>0</v>
      </c>
      <c r="Z242" s="9">
        <v>2168030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2168030</v>
      </c>
      <c r="AM242" s="9">
        <v>0</v>
      </c>
      <c r="AN242" s="9">
        <v>0</v>
      </c>
      <c r="AO242" s="9">
        <v>2168030</v>
      </c>
      <c r="AP242" s="9">
        <v>2168030</v>
      </c>
      <c r="AQ242" s="9">
        <v>1000</v>
      </c>
      <c r="AR242" s="9">
        <v>203000</v>
      </c>
      <c r="AS242" s="9">
        <v>203000</v>
      </c>
      <c r="AT242" s="9">
        <v>9653</v>
      </c>
      <c r="AU242" s="9">
        <v>1959559</v>
      </c>
      <c r="AV242" s="9">
        <v>1756559</v>
      </c>
      <c r="AW242" s="9">
        <v>208471</v>
      </c>
      <c r="AX242" s="9">
        <v>933515</v>
      </c>
      <c r="AY242" s="9">
        <v>189503452</v>
      </c>
      <c r="AZ242" s="9">
        <v>2895000</v>
      </c>
      <c r="BA242" s="9">
        <v>587685000</v>
      </c>
      <c r="BB242" s="9">
        <v>0.00034542</v>
      </c>
      <c r="BC242" s="9">
        <v>398181548</v>
      </c>
      <c r="BD242" s="9">
        <v>137539.87</v>
      </c>
      <c r="BE242" s="9">
        <v>1422202</v>
      </c>
      <c r="BF242" s="9">
        <v>288707006</v>
      </c>
      <c r="BG242" s="9">
        <v>0.00608423</v>
      </c>
      <c r="BH242" s="9">
        <v>99203554</v>
      </c>
      <c r="BI242" s="9">
        <v>603577.24</v>
      </c>
      <c r="BJ242" s="9">
        <v>846048</v>
      </c>
      <c r="BK242" s="9">
        <v>171747744</v>
      </c>
      <c r="BL242" s="9">
        <v>0.00121382</v>
      </c>
      <c r="BM242" s="9">
        <v>-17755708</v>
      </c>
      <c r="BN242" s="9">
        <v>-21552.23</v>
      </c>
      <c r="BO242" s="9">
        <v>719565</v>
      </c>
      <c r="BP242" s="9">
        <v>0</v>
      </c>
      <c r="BQ242" s="9">
        <v>0</v>
      </c>
      <c r="BR242" s="9">
        <v>-10408</v>
      </c>
      <c r="BS242" s="9">
        <v>-7</v>
      </c>
      <c r="BT242" s="9">
        <v>0</v>
      </c>
      <c r="BU242" s="9">
        <v>709150</v>
      </c>
      <c r="BV242" s="9">
        <v>258684</v>
      </c>
      <c r="BW242" s="9">
        <v>0</v>
      </c>
      <c r="BX242" s="9">
        <v>-3742</v>
      </c>
      <c r="BY242" s="9">
        <v>0</v>
      </c>
      <c r="BZ242" s="9">
        <v>254942</v>
      </c>
      <c r="CA242" s="9">
        <v>0</v>
      </c>
      <c r="CB242" s="9">
        <v>964092</v>
      </c>
      <c r="CC242" s="9">
        <v>0</v>
      </c>
      <c r="CD242" s="9">
        <v>964092</v>
      </c>
      <c r="CE242" s="9">
        <v>203</v>
      </c>
      <c r="CF242" s="9">
        <v>0</v>
      </c>
      <c r="CG242" s="9">
        <v>203</v>
      </c>
      <c r="CH242" s="9">
        <v>2168030</v>
      </c>
      <c r="CI242" s="9">
        <v>0</v>
      </c>
      <c r="CJ242" s="9">
        <v>0</v>
      </c>
      <c r="CK242" s="9">
        <v>2168030</v>
      </c>
      <c r="CL242" s="9">
        <v>10679.95</v>
      </c>
      <c r="CM242" s="9"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3544.65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9">
        <v>1086943.29</v>
      </c>
      <c r="DB242" s="9">
        <v>0</v>
      </c>
      <c r="DC242" s="9">
        <v>0</v>
      </c>
      <c r="DD242" s="9">
        <v>0</v>
      </c>
      <c r="DE242" s="9">
        <v>0</v>
      </c>
      <c r="DF242" s="9">
        <v>1086943.29</v>
      </c>
      <c r="DG242" s="9">
        <v>978248.961</v>
      </c>
      <c r="DH242" s="9">
        <v>0</v>
      </c>
      <c r="DI242" s="9">
        <v>978248.961</v>
      </c>
      <c r="DJ242" s="9">
        <v>258684</v>
      </c>
      <c r="DK242" s="9">
        <v>258684</v>
      </c>
      <c r="DL242" s="9">
        <v>0</v>
      </c>
      <c r="DM242" s="9">
        <v>-3742</v>
      </c>
      <c r="DN242" s="9">
        <v>0</v>
      </c>
      <c r="DO242" s="9">
        <v>254942</v>
      </c>
    </row>
    <row r="243" spans="1:119" ht="15">
      <c r="A243" s="9">
        <v>3920</v>
      </c>
      <c r="B243" s="9" t="s">
        <v>396</v>
      </c>
      <c r="C243" s="9">
        <v>293</v>
      </c>
      <c r="D243" s="9">
        <v>294</v>
      </c>
      <c r="E243" s="9">
        <v>587</v>
      </c>
      <c r="F243" s="9">
        <v>294</v>
      </c>
      <c r="G243" s="9">
        <v>5</v>
      </c>
      <c r="H243" s="9">
        <v>0</v>
      </c>
      <c r="I243" s="9">
        <v>299</v>
      </c>
      <c r="J243" s="9">
        <v>4059438</v>
      </c>
      <c r="K243" s="9">
        <v>2526739</v>
      </c>
      <c r="L243" s="9">
        <v>786561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746138</v>
      </c>
      <c r="S243" s="9">
        <v>4286645</v>
      </c>
      <c r="T243" s="9">
        <v>0</v>
      </c>
      <c r="U243" s="9">
        <v>0</v>
      </c>
      <c r="V243" s="9">
        <v>0</v>
      </c>
      <c r="W243" s="9">
        <v>4286645</v>
      </c>
      <c r="X243" s="9">
        <v>746138</v>
      </c>
      <c r="Y243" s="9">
        <v>0</v>
      </c>
      <c r="Z243" s="9">
        <v>3540507</v>
      </c>
      <c r="AA243" s="9">
        <v>350516</v>
      </c>
      <c r="AB243" s="9">
        <v>0</v>
      </c>
      <c r="AC243" s="9">
        <v>349316</v>
      </c>
      <c r="AD243" s="9">
        <v>0</v>
      </c>
      <c r="AE243" s="9">
        <v>0</v>
      </c>
      <c r="AF243" s="9">
        <v>1200</v>
      </c>
      <c r="AG243" s="9">
        <v>347331.99</v>
      </c>
      <c r="AH243" s="9">
        <v>0</v>
      </c>
      <c r="AI243" s="9">
        <v>0</v>
      </c>
      <c r="AJ243" s="9">
        <v>0</v>
      </c>
      <c r="AK243" s="9">
        <v>346131.99</v>
      </c>
      <c r="AL243" s="9">
        <v>3886638.99</v>
      </c>
      <c r="AM243" s="9">
        <v>0</v>
      </c>
      <c r="AN243" s="9">
        <v>0</v>
      </c>
      <c r="AO243" s="9">
        <v>3886638.99</v>
      </c>
      <c r="AP243" s="9">
        <v>3886638.99</v>
      </c>
      <c r="AQ243" s="9">
        <v>1000</v>
      </c>
      <c r="AR243" s="9">
        <v>299000</v>
      </c>
      <c r="AS243" s="9">
        <v>299000</v>
      </c>
      <c r="AT243" s="9">
        <v>9653</v>
      </c>
      <c r="AU243" s="9">
        <v>2886247</v>
      </c>
      <c r="AV243" s="9">
        <v>2587247</v>
      </c>
      <c r="AW243" s="9">
        <v>1000391.9900000002</v>
      </c>
      <c r="AX243" s="9">
        <v>932292</v>
      </c>
      <c r="AY243" s="9">
        <v>278755379</v>
      </c>
      <c r="AZ243" s="9">
        <v>1930000</v>
      </c>
      <c r="BA243" s="9">
        <v>577070000</v>
      </c>
      <c r="BB243" s="9">
        <v>0.00051813</v>
      </c>
      <c r="BC243" s="9">
        <v>298314621</v>
      </c>
      <c r="BD243" s="9">
        <v>154565.75</v>
      </c>
      <c r="BE243" s="9">
        <v>948135</v>
      </c>
      <c r="BF243" s="9">
        <v>283492365</v>
      </c>
      <c r="BG243" s="9">
        <v>0.00912634</v>
      </c>
      <c r="BH243" s="9">
        <v>4736986</v>
      </c>
      <c r="BI243" s="9">
        <v>43231.34</v>
      </c>
      <c r="BJ243" s="9">
        <v>564032</v>
      </c>
      <c r="BK243" s="9">
        <v>168645568</v>
      </c>
      <c r="BL243" s="9">
        <v>0.00593192</v>
      </c>
      <c r="BM243" s="9">
        <v>-110109811</v>
      </c>
      <c r="BN243" s="9">
        <v>-653162.59</v>
      </c>
      <c r="BO243" s="9">
        <v>154566</v>
      </c>
      <c r="BP243" s="9">
        <v>0</v>
      </c>
      <c r="BQ243" s="9">
        <v>0</v>
      </c>
      <c r="BR243" s="9">
        <v>-2236</v>
      </c>
      <c r="BS243" s="9">
        <v>-13</v>
      </c>
      <c r="BT243" s="9">
        <v>0</v>
      </c>
      <c r="BU243" s="9">
        <v>152317</v>
      </c>
      <c r="BV243" s="9">
        <v>530386</v>
      </c>
      <c r="BW243" s="9">
        <v>0</v>
      </c>
      <c r="BX243" s="9">
        <v>-7672</v>
      </c>
      <c r="BY243" s="9">
        <v>13</v>
      </c>
      <c r="BZ243" s="9">
        <v>522727</v>
      </c>
      <c r="CA243" s="9">
        <v>0</v>
      </c>
      <c r="CB243" s="9">
        <v>675044</v>
      </c>
      <c r="CC243" s="9">
        <v>0</v>
      </c>
      <c r="CD243" s="9">
        <v>675044</v>
      </c>
      <c r="CE243" s="9">
        <v>299</v>
      </c>
      <c r="CF243" s="9">
        <v>0</v>
      </c>
      <c r="CG243" s="9">
        <v>299</v>
      </c>
      <c r="CH243" s="9">
        <v>3540507</v>
      </c>
      <c r="CI243" s="9">
        <v>346131.99</v>
      </c>
      <c r="CJ243" s="9">
        <v>0</v>
      </c>
      <c r="CK243" s="9">
        <v>3886638.99</v>
      </c>
      <c r="CL243" s="9">
        <v>12998.79</v>
      </c>
      <c r="CM243" s="9">
        <v>0</v>
      </c>
      <c r="CN243" s="9">
        <v>0</v>
      </c>
      <c r="CO243" s="9">
        <v>0</v>
      </c>
      <c r="CP243" s="9">
        <v>0</v>
      </c>
      <c r="CQ243" s="9">
        <v>0</v>
      </c>
      <c r="CR243" s="9">
        <v>0</v>
      </c>
      <c r="CS243" s="9">
        <v>516.94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  <c r="DA243" s="9">
        <v>754587.99</v>
      </c>
      <c r="DB243" s="9">
        <v>6469.91</v>
      </c>
      <c r="DC243" s="9">
        <v>0</v>
      </c>
      <c r="DD243" s="9">
        <v>0</v>
      </c>
      <c r="DE243" s="9">
        <v>0</v>
      </c>
      <c r="DF243" s="9">
        <v>761057.9</v>
      </c>
      <c r="DG243" s="9">
        <v>684952.11</v>
      </c>
      <c r="DH243" s="9">
        <v>0</v>
      </c>
      <c r="DI243" s="9">
        <v>684952.11</v>
      </c>
      <c r="DJ243" s="9">
        <v>530386</v>
      </c>
      <c r="DK243" s="9">
        <v>530386</v>
      </c>
      <c r="DL243" s="9">
        <v>0</v>
      </c>
      <c r="DM243" s="9">
        <v>-7672</v>
      </c>
      <c r="DN243" s="9">
        <v>13</v>
      </c>
      <c r="DO243" s="9">
        <v>522727</v>
      </c>
    </row>
    <row r="244" spans="1:119" ht="15">
      <c r="A244" s="9">
        <v>3925</v>
      </c>
      <c r="B244" s="9" t="s">
        <v>397</v>
      </c>
      <c r="C244" s="9">
        <v>4580.6</v>
      </c>
      <c r="D244" s="9">
        <v>4609.6</v>
      </c>
      <c r="E244" s="9">
        <v>9190.2</v>
      </c>
      <c r="F244" s="9">
        <v>4595</v>
      </c>
      <c r="G244" s="9">
        <v>13</v>
      </c>
      <c r="H244" s="9">
        <v>0</v>
      </c>
      <c r="I244" s="9">
        <v>4608</v>
      </c>
      <c r="J244" s="9">
        <v>53405435</v>
      </c>
      <c r="K244" s="9">
        <v>40492006</v>
      </c>
      <c r="L244" s="9">
        <v>7301654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5611775</v>
      </c>
      <c r="S244" s="9">
        <v>53205435</v>
      </c>
      <c r="T244" s="9">
        <v>0</v>
      </c>
      <c r="U244" s="9">
        <v>0</v>
      </c>
      <c r="V244" s="9">
        <v>2500</v>
      </c>
      <c r="W244" s="9">
        <v>53202935</v>
      </c>
      <c r="X244" s="9">
        <v>5611775</v>
      </c>
      <c r="Y244" s="9">
        <v>0</v>
      </c>
      <c r="Z244" s="9">
        <v>47591160</v>
      </c>
      <c r="AA244" s="9">
        <v>32396183.65</v>
      </c>
      <c r="AB244" s="9">
        <v>0</v>
      </c>
      <c r="AC244" s="9">
        <v>5419904</v>
      </c>
      <c r="AD244" s="9">
        <v>0</v>
      </c>
      <c r="AE244" s="9">
        <v>26950005.65</v>
      </c>
      <c r="AF244" s="9">
        <v>26274</v>
      </c>
      <c r="AG244" s="9">
        <v>31225482.5</v>
      </c>
      <c r="AH244" s="9">
        <v>495000</v>
      </c>
      <c r="AI244" s="9">
        <v>26554502</v>
      </c>
      <c r="AJ244" s="9">
        <v>0</v>
      </c>
      <c r="AK244" s="9">
        <v>5139706.5</v>
      </c>
      <c r="AL244" s="9">
        <v>52730866.5</v>
      </c>
      <c r="AM244" s="9">
        <v>0</v>
      </c>
      <c r="AN244" s="9">
        <v>0</v>
      </c>
      <c r="AO244" s="9">
        <v>52730866.5</v>
      </c>
      <c r="AP244" s="9">
        <v>52730866.5</v>
      </c>
      <c r="AQ244" s="9">
        <v>1000</v>
      </c>
      <c r="AR244" s="9">
        <v>4608000</v>
      </c>
      <c r="AS244" s="9">
        <v>4608000</v>
      </c>
      <c r="AT244" s="9">
        <v>9653</v>
      </c>
      <c r="AU244" s="9">
        <v>44481024</v>
      </c>
      <c r="AV244" s="9">
        <v>39873024</v>
      </c>
      <c r="AW244" s="9">
        <v>8249842.5</v>
      </c>
      <c r="AX244" s="9">
        <v>961395</v>
      </c>
      <c r="AY244" s="9">
        <v>4430110037</v>
      </c>
      <c r="AZ244" s="9">
        <v>1930000</v>
      </c>
      <c r="BA244" s="9">
        <v>8893440000</v>
      </c>
      <c r="BB244" s="9">
        <v>0.00051813</v>
      </c>
      <c r="BC244" s="9">
        <v>4463329963</v>
      </c>
      <c r="BD244" s="9">
        <v>2312585.15</v>
      </c>
      <c r="BE244" s="9">
        <v>948135</v>
      </c>
      <c r="BF244" s="9">
        <v>4369006080</v>
      </c>
      <c r="BG244" s="9">
        <v>0.00912634</v>
      </c>
      <c r="BH244" s="9">
        <v>-61103957</v>
      </c>
      <c r="BI244" s="9">
        <v>-557655.49</v>
      </c>
      <c r="BJ244" s="9">
        <v>564032</v>
      </c>
      <c r="BK244" s="9">
        <v>2599059456</v>
      </c>
      <c r="BL244" s="9">
        <v>0.00317416</v>
      </c>
      <c r="BM244" s="9">
        <v>-1831050581</v>
      </c>
      <c r="BN244" s="9">
        <v>-5812047.51</v>
      </c>
      <c r="BO244" s="9">
        <v>2312585</v>
      </c>
      <c r="BP244" s="9">
        <v>0</v>
      </c>
      <c r="BQ244" s="9">
        <v>0</v>
      </c>
      <c r="BR244" s="9">
        <v>-33449</v>
      </c>
      <c r="BS244" s="9">
        <v>-203</v>
      </c>
      <c r="BT244" s="9">
        <v>0</v>
      </c>
      <c r="BU244" s="9">
        <v>2278933</v>
      </c>
      <c r="BV244" s="9">
        <v>4111810</v>
      </c>
      <c r="BW244" s="9">
        <v>0</v>
      </c>
      <c r="BX244" s="9">
        <v>-59473</v>
      </c>
      <c r="BY244" s="9">
        <v>0</v>
      </c>
      <c r="BZ244" s="9">
        <v>4052337</v>
      </c>
      <c r="CA244" s="9">
        <v>3</v>
      </c>
      <c r="CB244" s="9">
        <v>6331273</v>
      </c>
      <c r="CC244" s="9">
        <v>6</v>
      </c>
      <c r="CD244" s="9">
        <v>6331279</v>
      </c>
      <c r="CE244" s="9">
        <v>4608</v>
      </c>
      <c r="CF244" s="9">
        <v>26</v>
      </c>
      <c r="CG244" s="9">
        <v>4634</v>
      </c>
      <c r="CH244" s="9">
        <v>47591160</v>
      </c>
      <c r="CI244" s="9">
        <v>5139706.5</v>
      </c>
      <c r="CJ244" s="9">
        <v>354944</v>
      </c>
      <c r="CK244" s="9">
        <v>53085810.5</v>
      </c>
      <c r="CL244" s="9">
        <v>11455.72</v>
      </c>
      <c r="CM244" s="9">
        <v>297849</v>
      </c>
      <c r="CN244" s="9">
        <v>297849</v>
      </c>
      <c r="CO244" s="9">
        <v>0</v>
      </c>
      <c r="CP244" s="9">
        <v>-4308</v>
      </c>
      <c r="CQ244" s="9">
        <v>0</v>
      </c>
      <c r="CR244" s="9">
        <v>293541</v>
      </c>
      <c r="CS244" s="9">
        <v>501.86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9">
        <v>6778846.08</v>
      </c>
      <c r="DB244" s="9">
        <v>0</v>
      </c>
      <c r="DC244" s="9">
        <v>359370.47</v>
      </c>
      <c r="DD244" s="9">
        <v>0</v>
      </c>
      <c r="DE244" s="9">
        <v>0</v>
      </c>
      <c r="DF244" s="9">
        <v>7138216.55</v>
      </c>
      <c r="DG244" s="9">
        <v>6424394.895</v>
      </c>
      <c r="DH244" s="9">
        <v>297848.72</v>
      </c>
      <c r="DI244" s="9">
        <v>6424394.895</v>
      </c>
      <c r="DJ244" s="9">
        <v>3813961</v>
      </c>
      <c r="DK244" s="9">
        <v>3813961</v>
      </c>
      <c r="DL244" s="9">
        <v>0</v>
      </c>
      <c r="DM244" s="9">
        <v>-55165</v>
      </c>
      <c r="DN244" s="9">
        <v>0</v>
      </c>
      <c r="DO244" s="9">
        <v>3758796</v>
      </c>
    </row>
    <row r="245" spans="1:119" ht="15">
      <c r="A245" s="9">
        <v>3934</v>
      </c>
      <c r="B245" s="9" t="s">
        <v>398</v>
      </c>
      <c r="C245" s="9">
        <v>830</v>
      </c>
      <c r="D245" s="9">
        <v>832</v>
      </c>
      <c r="E245" s="9">
        <v>1662</v>
      </c>
      <c r="F245" s="9">
        <v>831</v>
      </c>
      <c r="G245" s="9">
        <v>18</v>
      </c>
      <c r="H245" s="9">
        <v>0</v>
      </c>
      <c r="I245" s="9">
        <v>849</v>
      </c>
      <c r="J245" s="9">
        <v>9741497.38</v>
      </c>
      <c r="K245" s="9">
        <v>3858641.52</v>
      </c>
      <c r="L245" s="9">
        <v>5022767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860088.86</v>
      </c>
      <c r="S245" s="9">
        <v>9439660.02</v>
      </c>
      <c r="T245" s="9">
        <v>111100</v>
      </c>
      <c r="U245" s="9">
        <v>0</v>
      </c>
      <c r="V245" s="9">
        <v>397.52</v>
      </c>
      <c r="W245" s="9">
        <v>9328162.5</v>
      </c>
      <c r="X245" s="9">
        <v>860088.86</v>
      </c>
      <c r="Y245" s="9">
        <v>0</v>
      </c>
      <c r="Z245" s="9">
        <v>8468073.64</v>
      </c>
      <c r="AA245" s="9">
        <v>914106.51</v>
      </c>
      <c r="AB245" s="9">
        <v>111100</v>
      </c>
      <c r="AC245" s="9">
        <v>783407</v>
      </c>
      <c r="AD245" s="9">
        <v>0</v>
      </c>
      <c r="AE245" s="9">
        <v>0</v>
      </c>
      <c r="AF245" s="9">
        <v>19599.51</v>
      </c>
      <c r="AG245" s="9">
        <v>976068.29</v>
      </c>
      <c r="AH245" s="9">
        <v>0</v>
      </c>
      <c r="AI245" s="9">
        <v>0</v>
      </c>
      <c r="AJ245" s="9">
        <v>0</v>
      </c>
      <c r="AK245" s="9">
        <v>956468.78</v>
      </c>
      <c r="AL245" s="9">
        <v>9424542.42</v>
      </c>
      <c r="AM245" s="9">
        <v>0</v>
      </c>
      <c r="AN245" s="9">
        <v>0</v>
      </c>
      <c r="AO245" s="9">
        <v>9424542.42</v>
      </c>
      <c r="AP245" s="9">
        <v>9424542.42</v>
      </c>
      <c r="AQ245" s="9">
        <v>1000</v>
      </c>
      <c r="AR245" s="9">
        <v>849000</v>
      </c>
      <c r="AS245" s="9">
        <v>849000</v>
      </c>
      <c r="AT245" s="9">
        <v>9653</v>
      </c>
      <c r="AU245" s="9">
        <v>8195397</v>
      </c>
      <c r="AV245" s="9">
        <v>7346397</v>
      </c>
      <c r="AW245" s="9">
        <v>1229145.42</v>
      </c>
      <c r="AX245" s="9">
        <v>477344</v>
      </c>
      <c r="AY245" s="9">
        <v>405265228</v>
      </c>
      <c r="AZ245" s="9">
        <v>1930000</v>
      </c>
      <c r="BA245" s="9">
        <v>1638570000</v>
      </c>
      <c r="BB245" s="9">
        <v>0.00051813</v>
      </c>
      <c r="BC245" s="9">
        <v>1233304772</v>
      </c>
      <c r="BD245" s="9">
        <v>639012.2</v>
      </c>
      <c r="BE245" s="9">
        <v>948135</v>
      </c>
      <c r="BF245" s="9">
        <v>804966615</v>
      </c>
      <c r="BG245" s="9">
        <v>0.00912634</v>
      </c>
      <c r="BH245" s="9">
        <v>399701387</v>
      </c>
      <c r="BI245" s="9">
        <v>3647810.76</v>
      </c>
      <c r="BJ245" s="9">
        <v>564032</v>
      </c>
      <c r="BK245" s="9">
        <v>478863168</v>
      </c>
      <c r="BL245" s="9">
        <v>0.0025668</v>
      </c>
      <c r="BM245" s="9">
        <v>73597940</v>
      </c>
      <c r="BN245" s="9">
        <v>188911.19</v>
      </c>
      <c r="BO245" s="9">
        <v>4475734</v>
      </c>
      <c r="BP245" s="9">
        <v>0</v>
      </c>
      <c r="BQ245" s="9">
        <v>0</v>
      </c>
      <c r="BR245" s="9">
        <v>-64737</v>
      </c>
      <c r="BS245" s="9">
        <v>-19</v>
      </c>
      <c r="BT245" s="9">
        <v>0</v>
      </c>
      <c r="BU245" s="9">
        <v>4410978</v>
      </c>
      <c r="BV245" s="9">
        <v>94757</v>
      </c>
      <c r="BW245" s="9">
        <v>0</v>
      </c>
      <c r="BX245" s="9">
        <v>-1371</v>
      </c>
      <c r="BY245" s="9">
        <v>0</v>
      </c>
      <c r="BZ245" s="9">
        <v>93386</v>
      </c>
      <c r="CA245" s="9">
        <v>1</v>
      </c>
      <c r="CB245" s="9">
        <v>4504365</v>
      </c>
      <c r="CC245" s="9">
        <v>0</v>
      </c>
      <c r="CD245" s="9">
        <v>4504365</v>
      </c>
      <c r="CE245" s="9">
        <v>849</v>
      </c>
      <c r="CF245" s="9">
        <v>0</v>
      </c>
      <c r="CG245" s="9">
        <v>849</v>
      </c>
      <c r="CH245" s="9">
        <v>8468073.64</v>
      </c>
      <c r="CI245" s="9">
        <v>956468.78</v>
      </c>
      <c r="CJ245" s="9">
        <v>0</v>
      </c>
      <c r="CK245" s="9">
        <v>9424542.42</v>
      </c>
      <c r="CL245" s="9">
        <v>11100.76</v>
      </c>
      <c r="CM245" s="9">
        <v>0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5271.77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9">
        <v>5089062.5</v>
      </c>
      <c r="DB245" s="9">
        <v>0</v>
      </c>
      <c r="DC245" s="9">
        <v>0</v>
      </c>
      <c r="DD245" s="9">
        <v>0</v>
      </c>
      <c r="DE245" s="9">
        <v>10739</v>
      </c>
      <c r="DF245" s="9">
        <v>5078323.5</v>
      </c>
      <c r="DG245" s="9">
        <v>4570491.15</v>
      </c>
      <c r="DH245" s="9">
        <v>0</v>
      </c>
      <c r="DI245" s="9">
        <v>4570491.15</v>
      </c>
      <c r="DJ245" s="9">
        <v>94757</v>
      </c>
      <c r="DK245" s="9">
        <v>94757</v>
      </c>
      <c r="DL245" s="9">
        <v>0</v>
      </c>
      <c r="DM245" s="9">
        <v>-1371</v>
      </c>
      <c r="DN245" s="9">
        <v>0</v>
      </c>
      <c r="DO245" s="9">
        <v>93386</v>
      </c>
    </row>
    <row r="246" spans="1:119" ht="15">
      <c r="A246" s="9">
        <v>3941</v>
      </c>
      <c r="B246" s="9" t="s">
        <v>399</v>
      </c>
      <c r="C246" s="9">
        <v>1161</v>
      </c>
      <c r="D246" s="9">
        <v>1167</v>
      </c>
      <c r="E246" s="9">
        <v>2328</v>
      </c>
      <c r="F246" s="9">
        <v>1164</v>
      </c>
      <c r="G246" s="9">
        <v>36</v>
      </c>
      <c r="H246" s="9">
        <v>0</v>
      </c>
      <c r="I246" s="9">
        <v>1200</v>
      </c>
      <c r="J246" s="9">
        <v>12446921</v>
      </c>
      <c r="K246" s="9">
        <v>4855852</v>
      </c>
      <c r="L246" s="9">
        <v>6393224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1197845</v>
      </c>
      <c r="S246" s="9">
        <v>12446921</v>
      </c>
      <c r="T246" s="9">
        <v>0</v>
      </c>
      <c r="U246" s="9">
        <v>0</v>
      </c>
      <c r="V246" s="9">
        <v>0</v>
      </c>
      <c r="W246" s="9">
        <v>12446921</v>
      </c>
      <c r="X246" s="9">
        <v>1197845</v>
      </c>
      <c r="Y246" s="9">
        <v>0</v>
      </c>
      <c r="Z246" s="9">
        <v>11249076</v>
      </c>
      <c r="AA246" s="9">
        <v>3073413.99</v>
      </c>
      <c r="AB246" s="9">
        <v>0</v>
      </c>
      <c r="AC246" s="9">
        <v>1178413</v>
      </c>
      <c r="AD246" s="9">
        <v>0</v>
      </c>
      <c r="AE246" s="9">
        <v>1895000</v>
      </c>
      <c r="AF246" s="9">
        <v>0.99</v>
      </c>
      <c r="AG246" s="9">
        <v>3110739.69</v>
      </c>
      <c r="AH246" s="9">
        <v>0</v>
      </c>
      <c r="AI246" s="9">
        <v>1895000</v>
      </c>
      <c r="AJ246" s="9">
        <v>0</v>
      </c>
      <c r="AK246" s="9">
        <v>1215738.7</v>
      </c>
      <c r="AL246" s="9">
        <v>12464814.7</v>
      </c>
      <c r="AM246" s="9">
        <v>0</v>
      </c>
      <c r="AN246" s="9">
        <v>0</v>
      </c>
      <c r="AO246" s="9">
        <v>12464814.7</v>
      </c>
      <c r="AP246" s="9">
        <v>12464814.7</v>
      </c>
      <c r="AQ246" s="9">
        <v>1000</v>
      </c>
      <c r="AR246" s="9">
        <v>1200000</v>
      </c>
      <c r="AS246" s="9">
        <v>1200000</v>
      </c>
      <c r="AT246" s="9">
        <v>9653</v>
      </c>
      <c r="AU246" s="9">
        <v>11583600</v>
      </c>
      <c r="AV246" s="9">
        <v>10383600</v>
      </c>
      <c r="AW246" s="9">
        <v>881214.6999999993</v>
      </c>
      <c r="AX246" s="9">
        <v>557027</v>
      </c>
      <c r="AY246" s="9">
        <v>668432600</v>
      </c>
      <c r="AZ246" s="9">
        <v>1930000</v>
      </c>
      <c r="BA246" s="9">
        <v>2316000000</v>
      </c>
      <c r="BB246" s="9">
        <v>0.00051813</v>
      </c>
      <c r="BC246" s="9">
        <v>1647567400</v>
      </c>
      <c r="BD246" s="9">
        <v>853654.1</v>
      </c>
      <c r="BE246" s="9">
        <v>948135</v>
      </c>
      <c r="BF246" s="9">
        <v>1137762000</v>
      </c>
      <c r="BG246" s="9">
        <v>0.00912634</v>
      </c>
      <c r="BH246" s="9">
        <v>469329400</v>
      </c>
      <c r="BI246" s="9">
        <v>4283259.68</v>
      </c>
      <c r="BJ246" s="9">
        <v>564032</v>
      </c>
      <c r="BK246" s="9">
        <v>676838400</v>
      </c>
      <c r="BL246" s="9">
        <v>0.00130196</v>
      </c>
      <c r="BM246" s="9">
        <v>8405800</v>
      </c>
      <c r="BN246" s="9">
        <v>10944.02</v>
      </c>
      <c r="BO246" s="9">
        <v>5147858</v>
      </c>
      <c r="BP246" s="9">
        <v>0</v>
      </c>
      <c r="BQ246" s="9">
        <v>0</v>
      </c>
      <c r="BR246" s="9">
        <v>-74459</v>
      </c>
      <c r="BS246" s="9">
        <v>-33</v>
      </c>
      <c r="BT246" s="9">
        <v>0</v>
      </c>
      <c r="BU246" s="9">
        <v>5073366</v>
      </c>
      <c r="BV246" s="9">
        <v>681950</v>
      </c>
      <c r="BW246" s="9">
        <v>0</v>
      </c>
      <c r="BX246" s="9">
        <v>-9864</v>
      </c>
      <c r="BY246" s="9">
        <v>0</v>
      </c>
      <c r="BZ246" s="9">
        <v>672086</v>
      </c>
      <c r="CA246" s="9">
        <v>0</v>
      </c>
      <c r="CB246" s="9">
        <v>5745452</v>
      </c>
      <c r="CC246" s="9">
        <v>0</v>
      </c>
      <c r="CD246" s="9">
        <v>5745452</v>
      </c>
      <c r="CE246" s="9">
        <v>1200</v>
      </c>
      <c r="CF246" s="9">
        <v>0</v>
      </c>
      <c r="CG246" s="9">
        <v>1200</v>
      </c>
      <c r="CH246" s="9">
        <v>11249076</v>
      </c>
      <c r="CI246" s="9">
        <v>1215738.7</v>
      </c>
      <c r="CJ246" s="9">
        <v>0</v>
      </c>
      <c r="CK246" s="9">
        <v>12464814.7</v>
      </c>
      <c r="CL246" s="9">
        <v>10387.35</v>
      </c>
      <c r="CM246" s="9"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4289.88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9">
        <v>6477564.01</v>
      </c>
      <c r="DB246" s="9">
        <v>0</v>
      </c>
      <c r="DC246" s="9">
        <v>0</v>
      </c>
      <c r="DD246" s="9">
        <v>0</v>
      </c>
      <c r="DE246" s="9">
        <v>0</v>
      </c>
      <c r="DF246" s="9">
        <v>6477564.01</v>
      </c>
      <c r="DG246" s="9">
        <v>5829807.609</v>
      </c>
      <c r="DH246" s="9">
        <v>0</v>
      </c>
      <c r="DI246" s="9">
        <v>5829807.609</v>
      </c>
      <c r="DJ246" s="9">
        <v>681950</v>
      </c>
      <c r="DK246" s="9">
        <v>681950</v>
      </c>
      <c r="DL246" s="9">
        <v>0</v>
      </c>
      <c r="DM246" s="9">
        <v>-9864</v>
      </c>
      <c r="DN246" s="9">
        <v>0</v>
      </c>
      <c r="DO246" s="9">
        <v>672086</v>
      </c>
    </row>
    <row r="247" spans="1:119" ht="15">
      <c r="A247" s="9">
        <v>3948</v>
      </c>
      <c r="B247" s="9" t="s">
        <v>400</v>
      </c>
      <c r="C247" s="9">
        <v>635</v>
      </c>
      <c r="D247" s="9">
        <v>631</v>
      </c>
      <c r="E247" s="9">
        <v>1266</v>
      </c>
      <c r="F247" s="9">
        <v>633</v>
      </c>
      <c r="G247" s="9">
        <v>14</v>
      </c>
      <c r="H247" s="9">
        <v>0</v>
      </c>
      <c r="I247" s="9">
        <v>647</v>
      </c>
      <c r="J247" s="9">
        <v>7722950</v>
      </c>
      <c r="K247" s="9">
        <v>2883314</v>
      </c>
      <c r="L247" s="9">
        <v>3291150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1548486</v>
      </c>
      <c r="S247" s="9">
        <v>7722950</v>
      </c>
      <c r="T247" s="9">
        <v>0</v>
      </c>
      <c r="U247" s="9">
        <v>0</v>
      </c>
      <c r="V247" s="9">
        <v>2000</v>
      </c>
      <c r="W247" s="9">
        <v>7720950</v>
      </c>
      <c r="X247" s="9">
        <v>1548486</v>
      </c>
      <c r="Y247" s="9">
        <v>0</v>
      </c>
      <c r="Z247" s="9">
        <v>6172464</v>
      </c>
      <c r="AA247" s="9">
        <v>712932</v>
      </c>
      <c r="AB247" s="9">
        <v>0</v>
      </c>
      <c r="AC247" s="9">
        <v>712932</v>
      </c>
      <c r="AD247" s="9">
        <v>0</v>
      </c>
      <c r="AE247" s="9">
        <v>0</v>
      </c>
      <c r="AF247" s="9">
        <v>0</v>
      </c>
      <c r="AG247" s="9">
        <v>721744</v>
      </c>
      <c r="AH247" s="9">
        <v>0</v>
      </c>
      <c r="AI247" s="9">
        <v>0</v>
      </c>
      <c r="AJ247" s="9">
        <v>0</v>
      </c>
      <c r="AK247" s="9">
        <v>721744</v>
      </c>
      <c r="AL247" s="9">
        <v>6894208</v>
      </c>
      <c r="AM247" s="9">
        <v>0</v>
      </c>
      <c r="AN247" s="9">
        <v>0</v>
      </c>
      <c r="AO247" s="9">
        <v>6894208</v>
      </c>
      <c r="AP247" s="9">
        <v>6894208</v>
      </c>
      <c r="AQ247" s="9">
        <v>1000</v>
      </c>
      <c r="AR247" s="9">
        <v>647000</v>
      </c>
      <c r="AS247" s="9">
        <v>647000</v>
      </c>
      <c r="AT247" s="9">
        <v>9653</v>
      </c>
      <c r="AU247" s="9">
        <v>6245491</v>
      </c>
      <c r="AV247" s="9">
        <v>5598491</v>
      </c>
      <c r="AW247" s="9">
        <v>648717</v>
      </c>
      <c r="AX247" s="9">
        <v>573298</v>
      </c>
      <c r="AY247" s="9">
        <v>370923761</v>
      </c>
      <c r="AZ247" s="9">
        <v>1930000</v>
      </c>
      <c r="BA247" s="9">
        <v>1248710000</v>
      </c>
      <c r="BB247" s="9">
        <v>0.00051813</v>
      </c>
      <c r="BC247" s="9">
        <v>877786239</v>
      </c>
      <c r="BD247" s="9">
        <v>454807.38</v>
      </c>
      <c r="BE247" s="9">
        <v>948135</v>
      </c>
      <c r="BF247" s="9">
        <v>613443345</v>
      </c>
      <c r="BG247" s="9">
        <v>0.00912634</v>
      </c>
      <c r="BH247" s="9">
        <v>242519584</v>
      </c>
      <c r="BI247" s="9">
        <v>2213316.18</v>
      </c>
      <c r="BJ247" s="9">
        <v>564032</v>
      </c>
      <c r="BK247" s="9">
        <v>364928704</v>
      </c>
      <c r="BL247" s="9">
        <v>0.00177765</v>
      </c>
      <c r="BM247" s="9">
        <v>-5995057</v>
      </c>
      <c r="BN247" s="9">
        <v>-10657.11</v>
      </c>
      <c r="BO247" s="9">
        <v>2657466</v>
      </c>
      <c r="BP247" s="9">
        <v>0</v>
      </c>
      <c r="BQ247" s="9">
        <v>0</v>
      </c>
      <c r="BR247" s="9">
        <v>-38438</v>
      </c>
      <c r="BS247" s="9">
        <v>-9</v>
      </c>
      <c r="BT247" s="9">
        <v>0</v>
      </c>
      <c r="BU247" s="9">
        <v>2619019</v>
      </c>
      <c r="BV247" s="9">
        <v>343642</v>
      </c>
      <c r="BW247" s="9">
        <v>0</v>
      </c>
      <c r="BX247" s="9">
        <v>-4970</v>
      </c>
      <c r="BY247" s="9">
        <v>0</v>
      </c>
      <c r="BZ247" s="9">
        <v>338672</v>
      </c>
      <c r="CA247" s="9">
        <v>0</v>
      </c>
      <c r="CB247" s="9">
        <v>2957691</v>
      </c>
      <c r="CC247" s="9">
        <v>0</v>
      </c>
      <c r="CD247" s="9">
        <v>2957691</v>
      </c>
      <c r="CE247" s="9">
        <v>647</v>
      </c>
      <c r="CF247" s="9">
        <v>0</v>
      </c>
      <c r="CG247" s="9">
        <v>647</v>
      </c>
      <c r="CH247" s="9">
        <v>6172464</v>
      </c>
      <c r="CI247" s="9">
        <v>721744</v>
      </c>
      <c r="CJ247" s="9">
        <v>0</v>
      </c>
      <c r="CK247" s="9">
        <v>6894208</v>
      </c>
      <c r="CL247" s="9">
        <v>10655.65</v>
      </c>
      <c r="CM247" s="9">
        <v>0</v>
      </c>
      <c r="CN247" s="9">
        <v>0</v>
      </c>
      <c r="CO247" s="9">
        <v>0</v>
      </c>
      <c r="CP247" s="9">
        <v>0</v>
      </c>
      <c r="CQ247" s="9">
        <v>0</v>
      </c>
      <c r="CR247" s="9">
        <v>0</v>
      </c>
      <c r="CS247" s="9">
        <v>4107.37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3334565.12</v>
      </c>
      <c r="DB247" s="9">
        <v>0</v>
      </c>
      <c r="DC247" s="9">
        <v>0</v>
      </c>
      <c r="DD247" s="9">
        <v>0</v>
      </c>
      <c r="DE247" s="9">
        <v>0</v>
      </c>
      <c r="DF247" s="9">
        <v>3334565.12</v>
      </c>
      <c r="DG247" s="9">
        <v>3001108.608</v>
      </c>
      <c r="DH247" s="9">
        <v>0</v>
      </c>
      <c r="DI247" s="9">
        <v>3001108.608</v>
      </c>
      <c r="DJ247" s="9">
        <v>343642</v>
      </c>
      <c r="DK247" s="9">
        <v>343642</v>
      </c>
      <c r="DL247" s="9">
        <v>0</v>
      </c>
      <c r="DM247" s="9">
        <v>-4970</v>
      </c>
      <c r="DN247" s="9">
        <v>0</v>
      </c>
      <c r="DO247" s="9">
        <v>338672</v>
      </c>
    </row>
    <row r="248" spans="1:119" ht="15">
      <c r="A248" s="9">
        <v>3955</v>
      </c>
      <c r="B248" s="9" t="s">
        <v>401</v>
      </c>
      <c r="C248" s="9">
        <v>2504</v>
      </c>
      <c r="D248" s="9">
        <v>2487</v>
      </c>
      <c r="E248" s="9">
        <v>4991</v>
      </c>
      <c r="F248" s="9">
        <v>2496</v>
      </c>
      <c r="G248" s="9">
        <v>50</v>
      </c>
      <c r="H248" s="9">
        <v>1</v>
      </c>
      <c r="I248" s="9">
        <v>2547</v>
      </c>
      <c r="J248" s="9">
        <v>25732015</v>
      </c>
      <c r="K248" s="9">
        <v>7309049</v>
      </c>
      <c r="L248" s="9">
        <v>16219247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2203719</v>
      </c>
      <c r="S248" s="9">
        <v>25821491</v>
      </c>
      <c r="T248" s="9">
        <v>0</v>
      </c>
      <c r="U248" s="9">
        <v>0</v>
      </c>
      <c r="V248" s="9">
        <v>136102</v>
      </c>
      <c r="W248" s="9">
        <v>25685389</v>
      </c>
      <c r="X248" s="9">
        <v>2203719</v>
      </c>
      <c r="Y248" s="9">
        <v>6083</v>
      </c>
      <c r="Z248" s="9">
        <v>23487753</v>
      </c>
      <c r="AA248" s="9">
        <v>2386018</v>
      </c>
      <c r="AB248" s="9">
        <v>0</v>
      </c>
      <c r="AC248" s="9">
        <v>2310018</v>
      </c>
      <c r="AD248" s="9">
        <v>0</v>
      </c>
      <c r="AE248" s="9">
        <v>0</v>
      </c>
      <c r="AF248" s="9">
        <v>76000</v>
      </c>
      <c r="AG248" s="9">
        <v>2338744</v>
      </c>
      <c r="AH248" s="9">
        <v>0</v>
      </c>
      <c r="AI248" s="9">
        <v>0</v>
      </c>
      <c r="AJ248" s="9">
        <v>31083</v>
      </c>
      <c r="AK248" s="9">
        <v>2231661</v>
      </c>
      <c r="AL248" s="9">
        <v>25719414</v>
      </c>
      <c r="AM248" s="9">
        <v>0</v>
      </c>
      <c r="AN248" s="9">
        <v>0</v>
      </c>
      <c r="AO248" s="9">
        <v>25719414</v>
      </c>
      <c r="AP248" s="9">
        <v>25719414</v>
      </c>
      <c r="AQ248" s="9">
        <v>1000</v>
      </c>
      <c r="AR248" s="9">
        <v>2547000</v>
      </c>
      <c r="AS248" s="9">
        <v>2547000</v>
      </c>
      <c r="AT248" s="9">
        <v>9653</v>
      </c>
      <c r="AU248" s="9">
        <v>24586191</v>
      </c>
      <c r="AV248" s="9">
        <v>22039191</v>
      </c>
      <c r="AW248" s="9">
        <v>1133223</v>
      </c>
      <c r="AX248" s="9">
        <v>385567</v>
      </c>
      <c r="AY248" s="9">
        <v>982040342</v>
      </c>
      <c r="AZ248" s="9">
        <v>1930000</v>
      </c>
      <c r="BA248" s="9">
        <v>4915710000</v>
      </c>
      <c r="BB248" s="9">
        <v>0.00051813</v>
      </c>
      <c r="BC248" s="9">
        <v>3933669658</v>
      </c>
      <c r="BD248" s="9">
        <v>2038152.26</v>
      </c>
      <c r="BE248" s="9">
        <v>948135</v>
      </c>
      <c r="BF248" s="9">
        <v>2414899845</v>
      </c>
      <c r="BG248" s="9">
        <v>0.00912634</v>
      </c>
      <c r="BH248" s="9">
        <v>1432859503</v>
      </c>
      <c r="BI248" s="9">
        <v>13076763</v>
      </c>
      <c r="BJ248" s="9">
        <v>564032</v>
      </c>
      <c r="BK248" s="9">
        <v>1436589504</v>
      </c>
      <c r="BL248" s="9">
        <v>0.00078883</v>
      </c>
      <c r="BM248" s="9">
        <v>454549162</v>
      </c>
      <c r="BN248" s="9">
        <v>358562.02</v>
      </c>
      <c r="BO248" s="9">
        <v>15473477</v>
      </c>
      <c r="BP248" s="9">
        <v>0</v>
      </c>
      <c r="BQ248" s="9">
        <v>0</v>
      </c>
      <c r="BR248" s="9">
        <v>-223809</v>
      </c>
      <c r="BS248" s="9">
        <v>-48</v>
      </c>
      <c r="BT248" s="9">
        <v>0</v>
      </c>
      <c r="BU248" s="9">
        <v>15249620</v>
      </c>
      <c r="BV248" s="9"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15249620</v>
      </c>
      <c r="CC248" s="9">
        <v>0</v>
      </c>
      <c r="CD248" s="9">
        <v>15249620</v>
      </c>
      <c r="CE248" s="9">
        <v>2547</v>
      </c>
      <c r="CF248" s="9">
        <v>0</v>
      </c>
      <c r="CG248" s="9">
        <v>2547</v>
      </c>
      <c r="CH248" s="9">
        <v>23487753</v>
      </c>
      <c r="CI248" s="9">
        <v>2231661</v>
      </c>
      <c r="CJ248" s="9">
        <v>0</v>
      </c>
      <c r="CK248" s="9">
        <v>25719414</v>
      </c>
      <c r="CL248" s="9">
        <v>10097.92</v>
      </c>
      <c r="CM248" s="9"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6075.18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9">
        <v>16433417.84</v>
      </c>
      <c r="DB248" s="9">
        <v>0</v>
      </c>
      <c r="DC248" s="9">
        <v>0</v>
      </c>
      <c r="DD248" s="9">
        <v>0</v>
      </c>
      <c r="DE248" s="9">
        <v>0</v>
      </c>
      <c r="DF248" s="9">
        <v>16433417.84</v>
      </c>
      <c r="DG248" s="9">
        <v>14790076.056</v>
      </c>
      <c r="DH248" s="9">
        <v>0</v>
      </c>
      <c r="DI248" s="9">
        <v>15473477.28</v>
      </c>
      <c r="DJ248" s="9">
        <v>0</v>
      </c>
      <c r="DK248" s="9">
        <v>0</v>
      </c>
      <c r="DL248" s="9">
        <v>0</v>
      </c>
      <c r="DM248" s="9">
        <v>0</v>
      </c>
      <c r="DN248" s="9">
        <v>0</v>
      </c>
      <c r="DO248" s="9">
        <v>0</v>
      </c>
    </row>
    <row r="249" spans="1:119" ht="15">
      <c r="A249" s="9">
        <v>3962</v>
      </c>
      <c r="B249" s="9" t="s">
        <v>402</v>
      </c>
      <c r="C249" s="9">
        <v>3009</v>
      </c>
      <c r="D249" s="9">
        <v>2975</v>
      </c>
      <c r="E249" s="9">
        <v>5984</v>
      </c>
      <c r="F249" s="9">
        <v>2992</v>
      </c>
      <c r="G249" s="9">
        <v>73</v>
      </c>
      <c r="H249" s="9">
        <v>0</v>
      </c>
      <c r="I249" s="9">
        <v>3065</v>
      </c>
      <c r="J249" s="9">
        <v>29641542</v>
      </c>
      <c r="K249" s="9">
        <v>9694816</v>
      </c>
      <c r="L249" s="9">
        <v>18737475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1209251</v>
      </c>
      <c r="S249" s="9">
        <v>29600144</v>
      </c>
      <c r="T249" s="9">
        <v>0</v>
      </c>
      <c r="U249" s="9">
        <v>0</v>
      </c>
      <c r="V249" s="9">
        <v>7000</v>
      </c>
      <c r="W249" s="9">
        <v>29593144</v>
      </c>
      <c r="X249" s="9">
        <v>1209251</v>
      </c>
      <c r="Y249" s="9">
        <v>0</v>
      </c>
      <c r="Z249" s="9">
        <v>28383893</v>
      </c>
      <c r="AA249" s="9">
        <v>24987750</v>
      </c>
      <c r="AB249" s="9">
        <v>0</v>
      </c>
      <c r="AC249" s="9">
        <v>4490000</v>
      </c>
      <c r="AD249" s="9">
        <v>0</v>
      </c>
      <c r="AE249" s="9">
        <v>20490000</v>
      </c>
      <c r="AF249" s="9">
        <v>7750</v>
      </c>
      <c r="AG249" s="9">
        <v>25291428</v>
      </c>
      <c r="AH249" s="9">
        <v>0</v>
      </c>
      <c r="AI249" s="9">
        <v>20490000</v>
      </c>
      <c r="AJ249" s="9">
        <v>0</v>
      </c>
      <c r="AK249" s="9">
        <v>4793678</v>
      </c>
      <c r="AL249" s="9">
        <v>33177571</v>
      </c>
      <c r="AM249" s="9">
        <v>0</v>
      </c>
      <c r="AN249" s="9">
        <v>0</v>
      </c>
      <c r="AO249" s="9">
        <v>33177571</v>
      </c>
      <c r="AP249" s="9">
        <v>33177571</v>
      </c>
      <c r="AQ249" s="9">
        <v>1000</v>
      </c>
      <c r="AR249" s="9">
        <v>3065000</v>
      </c>
      <c r="AS249" s="9">
        <v>3065000</v>
      </c>
      <c r="AT249" s="9">
        <v>9653</v>
      </c>
      <c r="AU249" s="9">
        <v>29586445</v>
      </c>
      <c r="AV249" s="9">
        <v>26521445</v>
      </c>
      <c r="AW249" s="9">
        <v>3591126</v>
      </c>
      <c r="AX249" s="9">
        <v>399606</v>
      </c>
      <c r="AY249" s="9">
        <v>1224791719</v>
      </c>
      <c r="AZ249" s="9">
        <v>1930000</v>
      </c>
      <c r="BA249" s="9">
        <v>5915450000</v>
      </c>
      <c r="BB249" s="9">
        <v>0.00051813</v>
      </c>
      <c r="BC249" s="9">
        <v>4690658281</v>
      </c>
      <c r="BD249" s="9">
        <v>2430370.78</v>
      </c>
      <c r="BE249" s="9">
        <v>948135</v>
      </c>
      <c r="BF249" s="9">
        <v>2906033775</v>
      </c>
      <c r="BG249" s="9">
        <v>0.00912634</v>
      </c>
      <c r="BH249" s="9">
        <v>1681242056</v>
      </c>
      <c r="BI249" s="9">
        <v>15343586.63</v>
      </c>
      <c r="BJ249" s="9">
        <v>564032</v>
      </c>
      <c r="BK249" s="9">
        <v>1728758080</v>
      </c>
      <c r="BL249" s="9">
        <v>0.00207729</v>
      </c>
      <c r="BM249" s="9">
        <v>503966361</v>
      </c>
      <c r="BN249" s="9">
        <v>1046884.28</v>
      </c>
      <c r="BO249" s="9">
        <v>18820842</v>
      </c>
      <c r="BP249" s="9">
        <v>0</v>
      </c>
      <c r="BQ249" s="9">
        <v>0</v>
      </c>
      <c r="BR249" s="9">
        <v>-272225</v>
      </c>
      <c r="BS249" s="9">
        <v>-63</v>
      </c>
      <c r="BT249" s="9">
        <v>0</v>
      </c>
      <c r="BU249" s="9">
        <v>18548554</v>
      </c>
      <c r="BV249" s="9"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1</v>
      </c>
      <c r="CB249" s="9">
        <v>18548555</v>
      </c>
      <c r="CC249" s="9">
        <v>1</v>
      </c>
      <c r="CD249" s="9">
        <v>18548556</v>
      </c>
      <c r="CE249" s="9">
        <v>3065</v>
      </c>
      <c r="CF249" s="9">
        <v>0</v>
      </c>
      <c r="CG249" s="9">
        <v>3065</v>
      </c>
      <c r="CH249" s="9">
        <v>28383893</v>
      </c>
      <c r="CI249" s="9">
        <v>4793678</v>
      </c>
      <c r="CJ249" s="9">
        <v>0</v>
      </c>
      <c r="CK249" s="9">
        <v>33177571</v>
      </c>
      <c r="CL249" s="9">
        <v>10824.66</v>
      </c>
      <c r="CM249" s="9">
        <v>0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6140.57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18984846.13</v>
      </c>
      <c r="DB249" s="9">
        <v>0</v>
      </c>
      <c r="DC249" s="9">
        <v>0</v>
      </c>
      <c r="DD249" s="9">
        <v>0</v>
      </c>
      <c r="DE249" s="9">
        <v>0</v>
      </c>
      <c r="DF249" s="9">
        <v>18984846.13</v>
      </c>
      <c r="DG249" s="9">
        <v>17086361.517</v>
      </c>
      <c r="DH249" s="9">
        <v>0</v>
      </c>
      <c r="DI249" s="9">
        <v>18820841.69</v>
      </c>
      <c r="DJ249" s="9">
        <v>0</v>
      </c>
      <c r="DK249" s="9">
        <v>0</v>
      </c>
      <c r="DL249" s="9">
        <v>0</v>
      </c>
      <c r="DM249" s="9">
        <v>0</v>
      </c>
      <c r="DN249" s="9">
        <v>0</v>
      </c>
      <c r="DO249" s="9">
        <v>0</v>
      </c>
    </row>
    <row r="250" spans="1:119" ht="15">
      <c r="A250" s="9">
        <v>3969</v>
      </c>
      <c r="B250" s="9" t="s">
        <v>403</v>
      </c>
      <c r="C250" s="9">
        <v>388</v>
      </c>
      <c r="D250" s="9">
        <v>396</v>
      </c>
      <c r="E250" s="9">
        <v>784</v>
      </c>
      <c r="F250" s="9">
        <v>392</v>
      </c>
      <c r="G250" s="9">
        <v>9</v>
      </c>
      <c r="H250" s="9">
        <v>0</v>
      </c>
      <c r="I250" s="9">
        <v>401</v>
      </c>
      <c r="J250" s="9">
        <v>5267787</v>
      </c>
      <c r="K250" s="9">
        <v>1212250</v>
      </c>
      <c r="L250" s="9">
        <v>3110867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944670</v>
      </c>
      <c r="S250" s="9">
        <v>5348248.7</v>
      </c>
      <c r="T250" s="9">
        <v>45280</v>
      </c>
      <c r="U250" s="9">
        <v>0</v>
      </c>
      <c r="V250" s="9">
        <v>0</v>
      </c>
      <c r="W250" s="9">
        <v>5302968.7</v>
      </c>
      <c r="X250" s="9">
        <v>944670</v>
      </c>
      <c r="Y250" s="9">
        <v>0</v>
      </c>
      <c r="Z250" s="9">
        <v>4358298.7</v>
      </c>
      <c r="AA250" s="9">
        <v>507005</v>
      </c>
      <c r="AB250" s="9">
        <v>45280</v>
      </c>
      <c r="AC250" s="9">
        <v>461725</v>
      </c>
      <c r="AD250" s="9">
        <v>0</v>
      </c>
      <c r="AE250" s="9">
        <v>0</v>
      </c>
      <c r="AF250" s="9">
        <v>0</v>
      </c>
      <c r="AG250" s="9">
        <v>507005.09</v>
      </c>
      <c r="AH250" s="9">
        <v>0</v>
      </c>
      <c r="AI250" s="9">
        <v>0</v>
      </c>
      <c r="AJ250" s="9">
        <v>0</v>
      </c>
      <c r="AK250" s="9">
        <v>507005.09</v>
      </c>
      <c r="AL250" s="9">
        <v>4865303.79</v>
      </c>
      <c r="AM250" s="9">
        <v>0</v>
      </c>
      <c r="AN250" s="9">
        <v>0</v>
      </c>
      <c r="AO250" s="9">
        <v>4865303.79</v>
      </c>
      <c r="AP250" s="9">
        <v>4865303.79</v>
      </c>
      <c r="AQ250" s="9">
        <v>1000</v>
      </c>
      <c r="AR250" s="9">
        <v>401000</v>
      </c>
      <c r="AS250" s="9">
        <v>401000</v>
      </c>
      <c r="AT250" s="9">
        <v>9653</v>
      </c>
      <c r="AU250" s="9">
        <v>3870853</v>
      </c>
      <c r="AV250" s="9">
        <v>3469853</v>
      </c>
      <c r="AW250" s="9">
        <v>994450.79</v>
      </c>
      <c r="AX250" s="9">
        <v>384162</v>
      </c>
      <c r="AY250" s="9">
        <v>154049000</v>
      </c>
      <c r="AZ250" s="9">
        <v>1930000</v>
      </c>
      <c r="BA250" s="9">
        <v>773930000</v>
      </c>
      <c r="BB250" s="9">
        <v>0.00051813</v>
      </c>
      <c r="BC250" s="9">
        <v>619881000</v>
      </c>
      <c r="BD250" s="9">
        <v>321178.94</v>
      </c>
      <c r="BE250" s="9">
        <v>948135</v>
      </c>
      <c r="BF250" s="9">
        <v>380202135</v>
      </c>
      <c r="BG250" s="9">
        <v>0.00912634</v>
      </c>
      <c r="BH250" s="9">
        <v>226153135</v>
      </c>
      <c r="BI250" s="9">
        <v>2063950.4</v>
      </c>
      <c r="BJ250" s="9">
        <v>564032</v>
      </c>
      <c r="BK250" s="9">
        <v>226176832</v>
      </c>
      <c r="BL250" s="9">
        <v>0.00439678</v>
      </c>
      <c r="BM250" s="9">
        <v>72127832</v>
      </c>
      <c r="BN250" s="9">
        <v>317130.21</v>
      </c>
      <c r="BO250" s="9">
        <v>2702260</v>
      </c>
      <c r="BP250" s="9">
        <v>0</v>
      </c>
      <c r="BQ250" s="9">
        <v>0</v>
      </c>
      <c r="BR250" s="9">
        <v>-39086</v>
      </c>
      <c r="BS250" s="9">
        <v>-7</v>
      </c>
      <c r="BT250" s="9">
        <v>0</v>
      </c>
      <c r="BU250" s="9">
        <v>2663167</v>
      </c>
      <c r="BV250" s="9">
        <v>134501</v>
      </c>
      <c r="BW250" s="9">
        <v>0</v>
      </c>
      <c r="BX250" s="9">
        <v>-1945</v>
      </c>
      <c r="BY250" s="9">
        <v>0</v>
      </c>
      <c r="BZ250" s="9">
        <v>132556</v>
      </c>
      <c r="CA250" s="9">
        <v>0</v>
      </c>
      <c r="CB250" s="9">
        <v>2795723</v>
      </c>
      <c r="CC250" s="9">
        <v>0</v>
      </c>
      <c r="CD250" s="9">
        <v>2795723</v>
      </c>
      <c r="CE250" s="9">
        <v>401</v>
      </c>
      <c r="CF250" s="9">
        <v>0</v>
      </c>
      <c r="CG250" s="9">
        <v>401</v>
      </c>
      <c r="CH250" s="9">
        <v>4358298.7</v>
      </c>
      <c r="CI250" s="9">
        <v>507005.09</v>
      </c>
      <c r="CJ250" s="9">
        <v>0</v>
      </c>
      <c r="CK250" s="9">
        <v>4865303.79</v>
      </c>
      <c r="CL250" s="9">
        <v>12132.93</v>
      </c>
      <c r="CM250" s="9">
        <v>0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6738.8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3151955.86</v>
      </c>
      <c r="DB250" s="9">
        <v>0</v>
      </c>
      <c r="DC250" s="9">
        <v>0</v>
      </c>
      <c r="DD250" s="9">
        <v>0</v>
      </c>
      <c r="DE250" s="9">
        <v>0</v>
      </c>
      <c r="DF250" s="9">
        <v>3151955.86</v>
      </c>
      <c r="DG250" s="9">
        <v>2836760.2739999997</v>
      </c>
      <c r="DH250" s="9">
        <v>0</v>
      </c>
      <c r="DI250" s="9">
        <v>2836760.2739999997</v>
      </c>
      <c r="DJ250" s="9">
        <v>134501</v>
      </c>
      <c r="DK250" s="9">
        <v>134501</v>
      </c>
      <c r="DL250" s="9">
        <v>0</v>
      </c>
      <c r="DM250" s="9">
        <v>-1945</v>
      </c>
      <c r="DN250" s="9">
        <v>0</v>
      </c>
      <c r="DO250" s="9">
        <v>132556</v>
      </c>
    </row>
    <row r="251" spans="1:119" ht="15">
      <c r="A251" s="9">
        <v>2177</v>
      </c>
      <c r="B251" s="9" t="s">
        <v>404</v>
      </c>
      <c r="C251" s="9">
        <v>1048</v>
      </c>
      <c r="D251" s="9">
        <v>1052</v>
      </c>
      <c r="E251" s="9">
        <v>2100</v>
      </c>
      <c r="F251" s="9">
        <v>1050</v>
      </c>
      <c r="G251" s="9">
        <v>9</v>
      </c>
      <c r="H251" s="9">
        <v>0</v>
      </c>
      <c r="I251" s="9">
        <v>1059</v>
      </c>
      <c r="J251" s="9">
        <v>31358436</v>
      </c>
      <c r="K251" s="9">
        <v>15748869</v>
      </c>
      <c r="L251" s="9">
        <v>347304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15262263</v>
      </c>
      <c r="S251" s="9">
        <v>31761612</v>
      </c>
      <c r="T251" s="9">
        <v>0</v>
      </c>
      <c r="U251" s="9">
        <v>0</v>
      </c>
      <c r="V251" s="9">
        <v>27075</v>
      </c>
      <c r="W251" s="9">
        <v>31734537</v>
      </c>
      <c r="X251" s="9">
        <v>15262263</v>
      </c>
      <c r="Y251" s="9">
        <v>0</v>
      </c>
      <c r="Z251" s="9">
        <v>16472274</v>
      </c>
      <c r="AA251" s="9">
        <v>1817969</v>
      </c>
      <c r="AB251" s="9">
        <v>0</v>
      </c>
      <c r="AC251" s="9">
        <v>299748</v>
      </c>
      <c r="AD251" s="9">
        <v>0</v>
      </c>
      <c r="AE251" s="9">
        <v>1518221</v>
      </c>
      <c r="AF251" s="9">
        <v>0</v>
      </c>
      <c r="AG251" s="9">
        <v>1673526</v>
      </c>
      <c r="AH251" s="9">
        <v>0</v>
      </c>
      <c r="AI251" s="9">
        <v>1518221</v>
      </c>
      <c r="AJ251" s="9">
        <v>0</v>
      </c>
      <c r="AK251" s="9">
        <v>155305</v>
      </c>
      <c r="AL251" s="9">
        <v>16627579</v>
      </c>
      <c r="AM251" s="9">
        <v>0</v>
      </c>
      <c r="AN251" s="9">
        <v>0</v>
      </c>
      <c r="AO251" s="9">
        <v>16627579</v>
      </c>
      <c r="AP251" s="9">
        <v>16627579</v>
      </c>
      <c r="AQ251" s="9">
        <v>1000</v>
      </c>
      <c r="AR251" s="9">
        <v>1059000</v>
      </c>
      <c r="AS251" s="9">
        <v>1059000</v>
      </c>
      <c r="AT251" s="9">
        <v>9653</v>
      </c>
      <c r="AU251" s="9">
        <v>10222527</v>
      </c>
      <c r="AV251" s="9">
        <v>9163527</v>
      </c>
      <c r="AW251" s="9">
        <v>6405052</v>
      </c>
      <c r="AX251" s="9">
        <v>3952276</v>
      </c>
      <c r="AY251" s="9">
        <v>4185460700</v>
      </c>
      <c r="AZ251" s="9">
        <v>5790000</v>
      </c>
      <c r="BA251" s="9">
        <v>6131610000</v>
      </c>
      <c r="BB251" s="9">
        <v>0.00017271</v>
      </c>
      <c r="BC251" s="9">
        <v>1946149300</v>
      </c>
      <c r="BD251" s="9">
        <v>336119.45</v>
      </c>
      <c r="BE251" s="9">
        <v>2844405</v>
      </c>
      <c r="BF251" s="9">
        <v>3012224895</v>
      </c>
      <c r="BG251" s="9">
        <v>0.00304211</v>
      </c>
      <c r="BH251" s="9">
        <v>-1173235805</v>
      </c>
      <c r="BI251" s="9">
        <v>-3569112.37</v>
      </c>
      <c r="BJ251" s="9">
        <v>1692096</v>
      </c>
      <c r="BK251" s="9">
        <v>1791929664</v>
      </c>
      <c r="BL251" s="9">
        <v>0.00357439</v>
      </c>
      <c r="BM251" s="9">
        <v>-2393531036</v>
      </c>
      <c r="BN251" s="9">
        <v>-8555413.4</v>
      </c>
      <c r="BO251" s="9">
        <v>336119</v>
      </c>
      <c r="BP251" s="9">
        <v>0</v>
      </c>
      <c r="BQ251" s="9">
        <v>0</v>
      </c>
      <c r="BR251" s="9">
        <v>-4862</v>
      </c>
      <c r="BS251" s="9">
        <v>0</v>
      </c>
      <c r="BT251" s="9">
        <v>0</v>
      </c>
      <c r="BU251" s="9">
        <v>331257</v>
      </c>
      <c r="BV251" s="9">
        <v>1293368</v>
      </c>
      <c r="BW251" s="9">
        <v>0</v>
      </c>
      <c r="BX251" s="9">
        <v>-18707</v>
      </c>
      <c r="BY251" s="9">
        <v>0</v>
      </c>
      <c r="BZ251" s="9">
        <v>1274661</v>
      </c>
      <c r="CA251" s="9">
        <v>0</v>
      </c>
      <c r="CB251" s="9">
        <v>1605918</v>
      </c>
      <c r="CC251" s="9">
        <v>0</v>
      </c>
      <c r="CD251" s="9">
        <v>1605918</v>
      </c>
      <c r="CE251" s="9">
        <v>1059</v>
      </c>
      <c r="CF251" s="9">
        <v>81.21</v>
      </c>
      <c r="CG251" s="9">
        <v>1140.21</v>
      </c>
      <c r="CH251" s="9">
        <v>16472274</v>
      </c>
      <c r="CI251" s="9">
        <v>155305</v>
      </c>
      <c r="CJ251" s="9">
        <v>1439612</v>
      </c>
      <c r="CK251" s="9">
        <v>18067191</v>
      </c>
      <c r="CL251" s="9">
        <v>15845.49</v>
      </c>
      <c r="CM251" s="9">
        <v>1286812</v>
      </c>
      <c r="CN251" s="9">
        <v>1286812</v>
      </c>
      <c r="CO251" s="9">
        <v>0</v>
      </c>
      <c r="CP251" s="9">
        <v>-18612</v>
      </c>
      <c r="CQ251" s="9">
        <v>0</v>
      </c>
      <c r="CR251" s="9">
        <v>1268200</v>
      </c>
      <c r="CS251" s="9">
        <v>317.39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352980.6</v>
      </c>
      <c r="DB251" s="9">
        <v>0</v>
      </c>
      <c r="DC251" s="9">
        <v>1457561.76</v>
      </c>
      <c r="DD251" s="9">
        <v>0</v>
      </c>
      <c r="DE251" s="9">
        <v>0</v>
      </c>
      <c r="DF251" s="9">
        <v>1810542.3599999999</v>
      </c>
      <c r="DG251" s="9">
        <v>1629488.1239999998</v>
      </c>
      <c r="DH251" s="9">
        <v>1286812.24</v>
      </c>
      <c r="DI251" s="9">
        <v>1629488.1239999998</v>
      </c>
      <c r="DJ251" s="9">
        <v>6556</v>
      </c>
      <c r="DK251" s="9">
        <v>6556</v>
      </c>
      <c r="DL251" s="9">
        <v>0</v>
      </c>
      <c r="DM251" s="9">
        <v>-95</v>
      </c>
      <c r="DN251" s="9">
        <v>0</v>
      </c>
      <c r="DO251" s="9">
        <v>6461</v>
      </c>
    </row>
    <row r="252" spans="1:119" ht="15">
      <c r="A252" s="9">
        <v>3976</v>
      </c>
      <c r="B252" s="9" t="s">
        <v>405</v>
      </c>
      <c r="C252" s="9">
        <v>58</v>
      </c>
      <c r="D252" s="9">
        <v>65</v>
      </c>
      <c r="E252" s="9">
        <v>123</v>
      </c>
      <c r="F252" s="9">
        <v>62</v>
      </c>
      <c r="G252" s="9">
        <v>7</v>
      </c>
      <c r="H252" s="9">
        <v>0</v>
      </c>
      <c r="I252" s="9">
        <v>69</v>
      </c>
      <c r="J252" s="9">
        <v>1300887.87</v>
      </c>
      <c r="K252" s="9">
        <v>5000</v>
      </c>
      <c r="L252" s="9">
        <v>476795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819092.87</v>
      </c>
      <c r="S252" s="9">
        <v>1280887.89</v>
      </c>
      <c r="T252" s="9">
        <v>0</v>
      </c>
      <c r="U252" s="9">
        <v>0</v>
      </c>
      <c r="V252" s="9">
        <v>0</v>
      </c>
      <c r="W252" s="9">
        <v>1280887.89</v>
      </c>
      <c r="X252" s="9">
        <v>819092.87</v>
      </c>
      <c r="Y252" s="9">
        <v>0</v>
      </c>
      <c r="Z252" s="9">
        <v>461795.02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461795.02</v>
      </c>
      <c r="AM252" s="9">
        <v>0</v>
      </c>
      <c r="AN252" s="9">
        <v>0</v>
      </c>
      <c r="AO252" s="9">
        <v>461795.02</v>
      </c>
      <c r="AP252" s="9">
        <v>461795.02</v>
      </c>
      <c r="AQ252" s="9">
        <v>1000</v>
      </c>
      <c r="AR252" s="9">
        <v>69000</v>
      </c>
      <c r="AS252" s="9">
        <v>69000</v>
      </c>
      <c r="AT252" s="9">
        <v>9653</v>
      </c>
      <c r="AU252" s="9">
        <v>666057</v>
      </c>
      <c r="AV252" s="9">
        <v>392795.02</v>
      </c>
      <c r="AW252" s="9">
        <v>0</v>
      </c>
      <c r="AX252" s="9">
        <v>1228</v>
      </c>
      <c r="AY252" s="9">
        <v>84722</v>
      </c>
      <c r="AZ252" s="9">
        <v>1930000</v>
      </c>
      <c r="BA252" s="9">
        <v>133170000</v>
      </c>
      <c r="BB252" s="9">
        <v>0.00051813</v>
      </c>
      <c r="BC252" s="9">
        <v>133085278</v>
      </c>
      <c r="BD252" s="9">
        <v>68955.48</v>
      </c>
      <c r="BE252" s="9">
        <v>948135</v>
      </c>
      <c r="BF252" s="9">
        <v>65421315</v>
      </c>
      <c r="BG252" s="9">
        <v>0.00600408</v>
      </c>
      <c r="BH252" s="9">
        <v>65336593</v>
      </c>
      <c r="BI252" s="9">
        <v>392286.13</v>
      </c>
      <c r="BJ252" s="9">
        <v>564032</v>
      </c>
      <c r="BK252" s="9">
        <v>38918208</v>
      </c>
      <c r="BL252" s="9">
        <v>0</v>
      </c>
      <c r="BM252" s="9">
        <v>38833486</v>
      </c>
      <c r="BN252" s="9">
        <v>0</v>
      </c>
      <c r="BO252" s="9">
        <v>461242</v>
      </c>
      <c r="BP252" s="9">
        <v>0</v>
      </c>
      <c r="BQ252" s="9">
        <v>0</v>
      </c>
      <c r="BR252" s="9">
        <v>-6671</v>
      </c>
      <c r="BS252" s="9">
        <v>0</v>
      </c>
      <c r="BT252" s="9">
        <v>0</v>
      </c>
      <c r="BU252" s="9">
        <v>454571</v>
      </c>
      <c r="BV252" s="9"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454571</v>
      </c>
      <c r="CC252" s="9">
        <v>0</v>
      </c>
      <c r="CD252" s="9">
        <v>454571</v>
      </c>
      <c r="CE252" s="9">
        <v>69</v>
      </c>
      <c r="CF252" s="9">
        <v>0</v>
      </c>
      <c r="CG252" s="9">
        <v>69</v>
      </c>
      <c r="CH252" s="9">
        <v>461795.02</v>
      </c>
      <c r="CI252" s="9">
        <v>0</v>
      </c>
      <c r="CJ252" s="9">
        <v>0</v>
      </c>
      <c r="CK252" s="9">
        <v>461795.02</v>
      </c>
      <c r="CL252" s="9">
        <v>6692.68</v>
      </c>
      <c r="CM252" s="9"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6684.66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483096.59</v>
      </c>
      <c r="DB252" s="9">
        <v>0</v>
      </c>
      <c r="DC252" s="9">
        <v>0</v>
      </c>
      <c r="DD252" s="9">
        <v>0</v>
      </c>
      <c r="DE252" s="9">
        <v>0</v>
      </c>
      <c r="DF252" s="9">
        <v>483096.59</v>
      </c>
      <c r="DG252" s="9">
        <v>434786.93100000004</v>
      </c>
      <c r="DH252" s="9">
        <v>0</v>
      </c>
      <c r="DI252" s="9">
        <v>461241.61</v>
      </c>
      <c r="DJ252" s="9">
        <v>0</v>
      </c>
      <c r="DK252" s="9">
        <v>0</v>
      </c>
      <c r="DL252" s="9">
        <v>0</v>
      </c>
      <c r="DM252" s="9">
        <v>0</v>
      </c>
      <c r="DN252" s="9">
        <v>0</v>
      </c>
      <c r="DO252" s="9">
        <v>0</v>
      </c>
    </row>
    <row r="253" spans="1:119" ht="15">
      <c r="A253" s="9">
        <v>4690</v>
      </c>
      <c r="B253" s="9" t="s">
        <v>406</v>
      </c>
      <c r="C253" s="9">
        <v>216</v>
      </c>
      <c r="D253" s="9">
        <v>215</v>
      </c>
      <c r="E253" s="9">
        <v>431</v>
      </c>
      <c r="F253" s="9">
        <v>216</v>
      </c>
      <c r="G253" s="9">
        <v>0</v>
      </c>
      <c r="H253" s="9">
        <v>0</v>
      </c>
      <c r="I253" s="9">
        <v>216</v>
      </c>
      <c r="J253" s="9">
        <v>2667675</v>
      </c>
      <c r="K253" s="9">
        <v>1399913</v>
      </c>
      <c r="L253" s="9">
        <v>949873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317889</v>
      </c>
      <c r="S253" s="9">
        <v>2669036</v>
      </c>
      <c r="T253" s="9">
        <v>1361</v>
      </c>
      <c r="U253" s="9">
        <v>0</v>
      </c>
      <c r="V253" s="9">
        <v>0</v>
      </c>
      <c r="W253" s="9">
        <v>2667675</v>
      </c>
      <c r="X253" s="9">
        <v>317889</v>
      </c>
      <c r="Y253" s="9">
        <v>0</v>
      </c>
      <c r="Z253" s="9">
        <v>2349786</v>
      </c>
      <c r="AA253" s="9">
        <v>72631</v>
      </c>
      <c r="AB253" s="9">
        <v>1361</v>
      </c>
      <c r="AC253" s="9">
        <v>71270</v>
      </c>
      <c r="AD253" s="9">
        <v>0</v>
      </c>
      <c r="AE253" s="9">
        <v>0</v>
      </c>
      <c r="AF253" s="9">
        <v>0</v>
      </c>
      <c r="AG253" s="9">
        <v>72631</v>
      </c>
      <c r="AH253" s="9">
        <v>0</v>
      </c>
      <c r="AI253" s="9">
        <v>0</v>
      </c>
      <c r="AJ253" s="9">
        <v>0</v>
      </c>
      <c r="AK253" s="9">
        <v>72631</v>
      </c>
      <c r="AL253" s="9">
        <v>2422417</v>
      </c>
      <c r="AM253" s="9">
        <v>0</v>
      </c>
      <c r="AN253" s="9">
        <v>0</v>
      </c>
      <c r="AO253" s="9">
        <v>2422417</v>
      </c>
      <c r="AP253" s="9">
        <v>2422417</v>
      </c>
      <c r="AQ253" s="9">
        <v>1000</v>
      </c>
      <c r="AR253" s="9">
        <v>216000</v>
      </c>
      <c r="AS253" s="9">
        <v>216000</v>
      </c>
      <c r="AT253" s="9">
        <v>9653</v>
      </c>
      <c r="AU253" s="9">
        <v>2085048</v>
      </c>
      <c r="AV253" s="9">
        <v>1869048</v>
      </c>
      <c r="AW253" s="9">
        <v>337369</v>
      </c>
      <c r="AX253" s="9">
        <v>942354</v>
      </c>
      <c r="AY253" s="9">
        <v>203548463</v>
      </c>
      <c r="AZ253" s="9">
        <v>2895000</v>
      </c>
      <c r="BA253" s="9">
        <v>625320000</v>
      </c>
      <c r="BB253" s="9">
        <v>0.00034542</v>
      </c>
      <c r="BC253" s="9">
        <v>421771537</v>
      </c>
      <c r="BD253" s="9">
        <v>145688.32</v>
      </c>
      <c r="BE253" s="9">
        <v>1422202</v>
      </c>
      <c r="BF253" s="9">
        <v>307195632</v>
      </c>
      <c r="BG253" s="9">
        <v>0.00608423</v>
      </c>
      <c r="BH253" s="9">
        <v>103647169</v>
      </c>
      <c r="BI253" s="9">
        <v>630613.22</v>
      </c>
      <c r="BJ253" s="9">
        <v>846048</v>
      </c>
      <c r="BK253" s="9">
        <v>182746368</v>
      </c>
      <c r="BL253" s="9">
        <v>0.00184611</v>
      </c>
      <c r="BM253" s="9">
        <v>-20802095</v>
      </c>
      <c r="BN253" s="9">
        <v>-38402.96</v>
      </c>
      <c r="BO253" s="9">
        <v>737899</v>
      </c>
      <c r="BP253" s="9">
        <v>0</v>
      </c>
      <c r="BQ253" s="9">
        <v>0</v>
      </c>
      <c r="BR253" s="9">
        <v>-10673</v>
      </c>
      <c r="BS253" s="9">
        <v>-7</v>
      </c>
      <c r="BT253" s="9">
        <v>0</v>
      </c>
      <c r="BU253" s="9">
        <v>727219</v>
      </c>
      <c r="BV253" s="9">
        <v>128283</v>
      </c>
      <c r="BW253" s="9">
        <v>0</v>
      </c>
      <c r="BX253" s="9">
        <v>-1855</v>
      </c>
      <c r="BY253" s="9">
        <v>0</v>
      </c>
      <c r="BZ253" s="9">
        <v>126428</v>
      </c>
      <c r="CA253" s="9">
        <v>0</v>
      </c>
      <c r="CB253" s="9">
        <v>853647</v>
      </c>
      <c r="CC253" s="9">
        <v>0</v>
      </c>
      <c r="CD253" s="9">
        <v>853647</v>
      </c>
      <c r="CE253" s="9">
        <v>216</v>
      </c>
      <c r="CF253" s="9">
        <v>0</v>
      </c>
      <c r="CG253" s="9">
        <v>216</v>
      </c>
      <c r="CH253" s="9">
        <v>2349786</v>
      </c>
      <c r="CI253" s="9">
        <v>72631</v>
      </c>
      <c r="CJ253" s="9">
        <v>0</v>
      </c>
      <c r="CK253" s="9">
        <v>2422417</v>
      </c>
      <c r="CL253" s="9">
        <v>11214.89</v>
      </c>
      <c r="CM253" s="9"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3416.2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9">
        <v>0</v>
      </c>
      <c r="DA253" s="9">
        <v>962423.97</v>
      </c>
      <c r="DB253" s="9">
        <v>0</v>
      </c>
      <c r="DC253" s="9">
        <v>0</v>
      </c>
      <c r="DD253" s="9">
        <v>0</v>
      </c>
      <c r="DE253" s="9">
        <v>0</v>
      </c>
      <c r="DF253" s="9">
        <v>962423.97</v>
      </c>
      <c r="DG253" s="9">
        <v>866181.573</v>
      </c>
      <c r="DH253" s="9">
        <v>0</v>
      </c>
      <c r="DI253" s="9">
        <v>866181.573</v>
      </c>
      <c r="DJ253" s="9">
        <v>128283</v>
      </c>
      <c r="DK253" s="9">
        <v>128283</v>
      </c>
      <c r="DL253" s="9">
        <v>0</v>
      </c>
      <c r="DM253" s="9">
        <v>-1855</v>
      </c>
      <c r="DN253" s="9">
        <v>0</v>
      </c>
      <c r="DO253" s="9">
        <v>126428</v>
      </c>
    </row>
    <row r="254" spans="1:119" ht="15">
      <c r="A254" s="9">
        <v>2016</v>
      </c>
      <c r="B254" s="9" t="s">
        <v>407</v>
      </c>
      <c r="C254" s="9">
        <v>461</v>
      </c>
      <c r="D254" s="9">
        <v>468</v>
      </c>
      <c r="E254" s="9">
        <v>929</v>
      </c>
      <c r="F254" s="9">
        <v>465</v>
      </c>
      <c r="G254" s="9">
        <v>5</v>
      </c>
      <c r="H254" s="9">
        <v>0</v>
      </c>
      <c r="I254" s="9">
        <v>470</v>
      </c>
      <c r="J254" s="9">
        <v>5930836</v>
      </c>
      <c r="K254" s="9">
        <v>1789443</v>
      </c>
      <c r="L254" s="9">
        <v>3083770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1057623</v>
      </c>
      <c r="S254" s="9">
        <v>5930836</v>
      </c>
      <c r="T254" s="9">
        <v>0</v>
      </c>
      <c r="U254" s="9">
        <v>0</v>
      </c>
      <c r="V254" s="9">
        <v>1000</v>
      </c>
      <c r="W254" s="9">
        <v>5929836</v>
      </c>
      <c r="X254" s="9">
        <v>1057623</v>
      </c>
      <c r="Y254" s="9">
        <v>0</v>
      </c>
      <c r="Z254" s="9">
        <v>4872213</v>
      </c>
      <c r="AA254" s="9">
        <v>200</v>
      </c>
      <c r="AB254" s="9">
        <v>0</v>
      </c>
      <c r="AC254" s="9">
        <v>0</v>
      </c>
      <c r="AD254" s="9">
        <v>0</v>
      </c>
      <c r="AE254" s="9">
        <v>0</v>
      </c>
      <c r="AF254" s="9">
        <v>200</v>
      </c>
      <c r="AG254" s="9">
        <v>271809.99</v>
      </c>
      <c r="AH254" s="9">
        <v>0</v>
      </c>
      <c r="AI254" s="9">
        <v>0</v>
      </c>
      <c r="AJ254" s="9">
        <v>0</v>
      </c>
      <c r="AK254" s="9">
        <v>271609.99</v>
      </c>
      <c r="AL254" s="9">
        <v>5143822.99</v>
      </c>
      <c r="AM254" s="9">
        <v>0</v>
      </c>
      <c r="AN254" s="9">
        <v>0</v>
      </c>
      <c r="AO254" s="9">
        <v>5143822.99</v>
      </c>
      <c r="AP254" s="9">
        <v>5143822.99</v>
      </c>
      <c r="AQ254" s="9">
        <v>1000</v>
      </c>
      <c r="AR254" s="9">
        <v>470000</v>
      </c>
      <c r="AS254" s="9">
        <v>470000</v>
      </c>
      <c r="AT254" s="9">
        <v>9653</v>
      </c>
      <c r="AU254" s="9">
        <v>4536910</v>
      </c>
      <c r="AV254" s="9">
        <v>4066910</v>
      </c>
      <c r="AW254" s="9">
        <v>606912.9900000002</v>
      </c>
      <c r="AX254" s="9">
        <v>399558</v>
      </c>
      <c r="AY254" s="9">
        <v>187792177</v>
      </c>
      <c r="AZ254" s="9">
        <v>1930000</v>
      </c>
      <c r="BA254" s="9">
        <v>907100000</v>
      </c>
      <c r="BB254" s="9">
        <v>0.00051813</v>
      </c>
      <c r="BC254" s="9">
        <v>719307823</v>
      </c>
      <c r="BD254" s="9">
        <v>372694.96</v>
      </c>
      <c r="BE254" s="9">
        <v>948135</v>
      </c>
      <c r="BF254" s="9">
        <v>445623450</v>
      </c>
      <c r="BG254" s="9">
        <v>0.00912634</v>
      </c>
      <c r="BH254" s="9">
        <v>257831273</v>
      </c>
      <c r="BI254" s="9">
        <v>2353055.86</v>
      </c>
      <c r="BJ254" s="9">
        <v>564032</v>
      </c>
      <c r="BK254" s="9">
        <v>265095040</v>
      </c>
      <c r="BL254" s="9">
        <v>0.00228942</v>
      </c>
      <c r="BM254" s="9">
        <v>77302863</v>
      </c>
      <c r="BN254" s="9">
        <v>176978.72</v>
      </c>
      <c r="BO254" s="9">
        <v>2902730</v>
      </c>
      <c r="BP254" s="9">
        <v>0</v>
      </c>
      <c r="BQ254" s="9">
        <v>0</v>
      </c>
      <c r="BR254" s="9">
        <v>-41985</v>
      </c>
      <c r="BS254" s="9">
        <v>-9</v>
      </c>
      <c r="BT254" s="9">
        <v>0</v>
      </c>
      <c r="BU254" s="9">
        <v>2860736</v>
      </c>
      <c r="BV254" s="9"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1</v>
      </c>
      <c r="CB254" s="9">
        <v>2860737</v>
      </c>
      <c r="CC254" s="9">
        <v>0</v>
      </c>
      <c r="CD254" s="9">
        <v>2860737</v>
      </c>
      <c r="CE254" s="9">
        <v>470</v>
      </c>
      <c r="CF254" s="9">
        <v>0</v>
      </c>
      <c r="CG254" s="9">
        <v>470</v>
      </c>
      <c r="CH254" s="9">
        <v>4872213</v>
      </c>
      <c r="CI254" s="9">
        <v>271609.99</v>
      </c>
      <c r="CJ254" s="9">
        <v>0</v>
      </c>
      <c r="CK254" s="9">
        <v>5143822.99</v>
      </c>
      <c r="CL254" s="9">
        <v>10944.3</v>
      </c>
      <c r="CM254" s="9"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6176.02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9">
        <v>3124487.58</v>
      </c>
      <c r="DB254" s="9">
        <v>0</v>
      </c>
      <c r="DC254" s="9">
        <v>0</v>
      </c>
      <c r="DD254" s="9">
        <v>0</v>
      </c>
      <c r="DE254" s="9">
        <v>0</v>
      </c>
      <c r="DF254" s="9">
        <v>3124487.58</v>
      </c>
      <c r="DG254" s="9">
        <v>2812038.822</v>
      </c>
      <c r="DH254" s="9">
        <v>0</v>
      </c>
      <c r="DI254" s="9">
        <v>2902729.54</v>
      </c>
      <c r="DJ254" s="9">
        <v>0</v>
      </c>
      <c r="DK254" s="9">
        <v>0</v>
      </c>
      <c r="DL254" s="9">
        <v>0</v>
      </c>
      <c r="DM254" s="9">
        <v>0</v>
      </c>
      <c r="DN254" s="9">
        <v>0</v>
      </c>
      <c r="DO254" s="9">
        <v>0</v>
      </c>
    </row>
    <row r="255" spans="1:119" ht="15">
      <c r="A255" s="9">
        <v>3983</v>
      </c>
      <c r="B255" s="9" t="s">
        <v>408</v>
      </c>
      <c r="C255" s="9">
        <v>1182</v>
      </c>
      <c r="D255" s="9">
        <v>1177</v>
      </c>
      <c r="E255" s="9">
        <v>2359</v>
      </c>
      <c r="F255" s="9">
        <v>1180</v>
      </c>
      <c r="G255" s="9">
        <v>40</v>
      </c>
      <c r="H255" s="9">
        <v>0</v>
      </c>
      <c r="I255" s="9">
        <v>1220</v>
      </c>
      <c r="J255" s="9">
        <v>13455912</v>
      </c>
      <c r="K255" s="9">
        <v>3818803</v>
      </c>
      <c r="L255" s="9">
        <v>8162094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1475015</v>
      </c>
      <c r="S255" s="9">
        <v>13552412</v>
      </c>
      <c r="T255" s="9">
        <v>213767</v>
      </c>
      <c r="U255" s="9">
        <v>0</v>
      </c>
      <c r="V255" s="9">
        <v>350</v>
      </c>
      <c r="W255" s="9">
        <v>13338295</v>
      </c>
      <c r="X255" s="9">
        <v>1475015</v>
      </c>
      <c r="Y255" s="9">
        <v>0</v>
      </c>
      <c r="Z255" s="9">
        <v>11863280</v>
      </c>
      <c r="AA255" s="9">
        <v>1031700</v>
      </c>
      <c r="AB255" s="9">
        <v>213767</v>
      </c>
      <c r="AC255" s="9">
        <v>816233</v>
      </c>
      <c r="AD255" s="9">
        <v>0</v>
      </c>
      <c r="AE255" s="9">
        <v>0</v>
      </c>
      <c r="AF255" s="9">
        <v>1700</v>
      </c>
      <c r="AG255" s="9">
        <v>1058315</v>
      </c>
      <c r="AH255" s="9">
        <v>0</v>
      </c>
      <c r="AI255" s="9">
        <v>0</v>
      </c>
      <c r="AJ255" s="9">
        <v>0</v>
      </c>
      <c r="AK255" s="9">
        <v>1056615</v>
      </c>
      <c r="AL255" s="9">
        <v>12919895</v>
      </c>
      <c r="AM255" s="9">
        <v>0</v>
      </c>
      <c r="AN255" s="9">
        <v>0</v>
      </c>
      <c r="AO255" s="9">
        <v>12919895</v>
      </c>
      <c r="AP255" s="9">
        <v>12919895</v>
      </c>
      <c r="AQ255" s="9">
        <v>1000</v>
      </c>
      <c r="AR255" s="9">
        <v>1220000</v>
      </c>
      <c r="AS255" s="9">
        <v>1220000</v>
      </c>
      <c r="AT255" s="9">
        <v>9653</v>
      </c>
      <c r="AU255" s="9">
        <v>11776660</v>
      </c>
      <c r="AV255" s="9">
        <v>10556660</v>
      </c>
      <c r="AW255" s="9">
        <v>1143235</v>
      </c>
      <c r="AX255" s="9">
        <v>404346</v>
      </c>
      <c r="AY255" s="9">
        <v>493302670</v>
      </c>
      <c r="AZ255" s="9">
        <v>1930000</v>
      </c>
      <c r="BA255" s="9">
        <v>2354600000</v>
      </c>
      <c r="BB255" s="9">
        <v>0.00051813</v>
      </c>
      <c r="BC255" s="9">
        <v>1861297330</v>
      </c>
      <c r="BD255" s="9">
        <v>964393.99</v>
      </c>
      <c r="BE255" s="9">
        <v>948135</v>
      </c>
      <c r="BF255" s="9">
        <v>1156724700</v>
      </c>
      <c r="BG255" s="9">
        <v>0.00912634</v>
      </c>
      <c r="BH255" s="9">
        <v>663422030</v>
      </c>
      <c r="BI255" s="9">
        <v>6054615.01</v>
      </c>
      <c r="BJ255" s="9">
        <v>564032</v>
      </c>
      <c r="BK255" s="9">
        <v>688119040</v>
      </c>
      <c r="BL255" s="9">
        <v>0.00166139</v>
      </c>
      <c r="BM255" s="9">
        <v>194816370</v>
      </c>
      <c r="BN255" s="9">
        <v>323665.97</v>
      </c>
      <c r="BO255" s="9">
        <v>7342675</v>
      </c>
      <c r="BP255" s="9">
        <v>0</v>
      </c>
      <c r="BQ255" s="9">
        <v>0</v>
      </c>
      <c r="BR255" s="9">
        <v>-106205</v>
      </c>
      <c r="BS255" s="9">
        <v>-25</v>
      </c>
      <c r="BT255" s="9">
        <v>0</v>
      </c>
      <c r="BU255" s="9">
        <v>7236445</v>
      </c>
      <c r="BV255" s="9">
        <v>100210</v>
      </c>
      <c r="BW255" s="9">
        <v>0</v>
      </c>
      <c r="BX255" s="9">
        <v>-1449</v>
      </c>
      <c r="BY255" s="9">
        <v>0</v>
      </c>
      <c r="BZ255" s="9">
        <v>98761</v>
      </c>
      <c r="CA255" s="9">
        <v>1</v>
      </c>
      <c r="CB255" s="9">
        <v>7335207</v>
      </c>
      <c r="CC255" s="9">
        <v>0</v>
      </c>
      <c r="CD255" s="9">
        <v>7335207</v>
      </c>
      <c r="CE255" s="9">
        <v>1220</v>
      </c>
      <c r="CF255" s="9">
        <v>0</v>
      </c>
      <c r="CG255" s="9">
        <v>1220</v>
      </c>
      <c r="CH255" s="9">
        <v>11863280</v>
      </c>
      <c r="CI255" s="9">
        <v>1056615</v>
      </c>
      <c r="CJ255" s="9">
        <v>0</v>
      </c>
      <c r="CK255" s="9">
        <v>12919895</v>
      </c>
      <c r="CL255" s="9">
        <v>10590.08</v>
      </c>
      <c r="CM255" s="9"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6018.59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8269872.46</v>
      </c>
      <c r="DB255" s="9">
        <v>0</v>
      </c>
      <c r="DC255" s="9">
        <v>0</v>
      </c>
      <c r="DD255" s="9">
        <v>0</v>
      </c>
      <c r="DE255" s="9">
        <v>0</v>
      </c>
      <c r="DF255" s="9">
        <v>8269872.46</v>
      </c>
      <c r="DG255" s="9">
        <v>7442885.214</v>
      </c>
      <c r="DH255" s="9">
        <v>0</v>
      </c>
      <c r="DI255" s="9">
        <v>7442885.214</v>
      </c>
      <c r="DJ255" s="9">
        <v>100210</v>
      </c>
      <c r="DK255" s="9">
        <v>100210</v>
      </c>
      <c r="DL255" s="9">
        <v>0</v>
      </c>
      <c r="DM255" s="9">
        <v>-1449</v>
      </c>
      <c r="DN255" s="9">
        <v>0</v>
      </c>
      <c r="DO255" s="9">
        <v>98761</v>
      </c>
    </row>
    <row r="256" spans="1:119" ht="15">
      <c r="A256" s="9">
        <v>3514</v>
      </c>
      <c r="B256" s="9" t="s">
        <v>409</v>
      </c>
      <c r="C256" s="9">
        <v>321</v>
      </c>
      <c r="D256" s="9">
        <v>321</v>
      </c>
      <c r="E256" s="9">
        <v>642</v>
      </c>
      <c r="F256" s="9">
        <v>321</v>
      </c>
      <c r="G256" s="9">
        <v>11</v>
      </c>
      <c r="H256" s="9">
        <v>0</v>
      </c>
      <c r="I256" s="9">
        <v>332</v>
      </c>
      <c r="J256" s="9">
        <v>3935844</v>
      </c>
      <c r="K256" s="9">
        <v>2665616</v>
      </c>
      <c r="L256" s="9">
        <v>855511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414717</v>
      </c>
      <c r="S256" s="9">
        <v>3995399.1</v>
      </c>
      <c r="T256" s="9">
        <v>0</v>
      </c>
      <c r="U256" s="9">
        <v>0</v>
      </c>
      <c r="V256" s="9">
        <v>0</v>
      </c>
      <c r="W256" s="9">
        <v>3995399.1</v>
      </c>
      <c r="X256" s="9">
        <v>414717</v>
      </c>
      <c r="Y256" s="9">
        <v>0</v>
      </c>
      <c r="Z256" s="9">
        <v>3580682.1</v>
      </c>
      <c r="AA256" s="9">
        <v>359790</v>
      </c>
      <c r="AB256" s="9">
        <v>0</v>
      </c>
      <c r="AC256" s="9">
        <v>359590</v>
      </c>
      <c r="AD256" s="9">
        <v>0</v>
      </c>
      <c r="AE256" s="9">
        <v>0</v>
      </c>
      <c r="AF256" s="9">
        <v>200</v>
      </c>
      <c r="AG256" s="9">
        <v>363803.31</v>
      </c>
      <c r="AH256" s="9">
        <v>0</v>
      </c>
      <c r="AI256" s="9">
        <v>0</v>
      </c>
      <c r="AJ256" s="9">
        <v>0</v>
      </c>
      <c r="AK256" s="9">
        <v>363603.31</v>
      </c>
      <c r="AL256" s="9">
        <v>3944285.41</v>
      </c>
      <c r="AM256" s="9">
        <v>0</v>
      </c>
      <c r="AN256" s="9">
        <v>0</v>
      </c>
      <c r="AO256" s="9">
        <v>3944285.41</v>
      </c>
      <c r="AP256" s="9">
        <v>3944285.41</v>
      </c>
      <c r="AQ256" s="9">
        <v>1000</v>
      </c>
      <c r="AR256" s="9">
        <v>332000</v>
      </c>
      <c r="AS256" s="9">
        <v>332000</v>
      </c>
      <c r="AT256" s="9">
        <v>9653</v>
      </c>
      <c r="AU256" s="9">
        <v>3204796</v>
      </c>
      <c r="AV256" s="9">
        <v>2872796</v>
      </c>
      <c r="AW256" s="9">
        <v>739489.4100000001</v>
      </c>
      <c r="AX256" s="9">
        <v>1373280</v>
      </c>
      <c r="AY256" s="9">
        <v>455928927</v>
      </c>
      <c r="AZ256" s="9">
        <v>2895000</v>
      </c>
      <c r="BA256" s="9">
        <v>961140000</v>
      </c>
      <c r="BB256" s="9">
        <v>0.00034542</v>
      </c>
      <c r="BC256" s="9">
        <v>505211073</v>
      </c>
      <c r="BD256" s="9">
        <v>174510.01</v>
      </c>
      <c r="BE256" s="9">
        <v>1422202</v>
      </c>
      <c r="BF256" s="9">
        <v>472171064</v>
      </c>
      <c r="BG256" s="9">
        <v>0.00608423</v>
      </c>
      <c r="BH256" s="9">
        <v>16242137</v>
      </c>
      <c r="BI256" s="9">
        <v>98820.9</v>
      </c>
      <c r="BJ256" s="9">
        <v>846048</v>
      </c>
      <c r="BK256" s="9">
        <v>280887936</v>
      </c>
      <c r="BL256" s="9">
        <v>0.00263268</v>
      </c>
      <c r="BM256" s="9">
        <v>-175040991</v>
      </c>
      <c r="BN256" s="9">
        <v>-460826.92</v>
      </c>
      <c r="BO256" s="9">
        <v>174510</v>
      </c>
      <c r="BP256" s="9">
        <v>0</v>
      </c>
      <c r="BQ256" s="9">
        <v>0</v>
      </c>
      <c r="BR256" s="9">
        <v>-2524</v>
      </c>
      <c r="BS256" s="9">
        <v>-15</v>
      </c>
      <c r="BT256" s="9">
        <v>0</v>
      </c>
      <c r="BU256" s="9">
        <v>171971</v>
      </c>
      <c r="BV256" s="9">
        <v>605508</v>
      </c>
      <c r="BW256" s="9">
        <v>0</v>
      </c>
      <c r="BX256" s="9">
        <v>-8758</v>
      </c>
      <c r="BY256" s="9">
        <v>0</v>
      </c>
      <c r="BZ256" s="9">
        <v>596750</v>
      </c>
      <c r="CA256" s="9">
        <v>1</v>
      </c>
      <c r="CB256" s="9">
        <v>768722</v>
      </c>
      <c r="CC256" s="9">
        <v>0</v>
      </c>
      <c r="CD256" s="9">
        <v>768722</v>
      </c>
      <c r="CE256" s="9">
        <v>332</v>
      </c>
      <c r="CF256" s="9">
        <v>0</v>
      </c>
      <c r="CG256" s="9">
        <v>332</v>
      </c>
      <c r="CH256" s="9">
        <v>3580682.1</v>
      </c>
      <c r="CI256" s="9">
        <v>363603.31</v>
      </c>
      <c r="CJ256" s="9">
        <v>0</v>
      </c>
      <c r="CK256" s="9">
        <v>3944285.41</v>
      </c>
      <c r="CL256" s="9">
        <v>11880.38</v>
      </c>
      <c r="CM256" s="9"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525.63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9">
        <v>866686.37</v>
      </c>
      <c r="DB256" s="9">
        <v>0</v>
      </c>
      <c r="DC256" s="9">
        <v>0</v>
      </c>
      <c r="DD256" s="9">
        <v>0</v>
      </c>
      <c r="DE256" s="9">
        <v>0</v>
      </c>
      <c r="DF256" s="9">
        <v>866686.37</v>
      </c>
      <c r="DG256" s="9">
        <v>780017.733</v>
      </c>
      <c r="DH256" s="9">
        <v>0</v>
      </c>
      <c r="DI256" s="9">
        <v>780017.733</v>
      </c>
      <c r="DJ256" s="9">
        <v>605508</v>
      </c>
      <c r="DK256" s="9">
        <v>605508</v>
      </c>
      <c r="DL256" s="9">
        <v>0</v>
      </c>
      <c r="DM256" s="9">
        <v>-8758</v>
      </c>
      <c r="DN256" s="9">
        <v>0</v>
      </c>
      <c r="DO256" s="9">
        <v>596750</v>
      </c>
    </row>
    <row r="257" spans="1:119" ht="15">
      <c r="A257" s="9">
        <v>616</v>
      </c>
      <c r="B257" s="9" t="s">
        <v>410</v>
      </c>
      <c r="C257" s="9">
        <v>153</v>
      </c>
      <c r="D257" s="9">
        <v>154</v>
      </c>
      <c r="E257" s="9">
        <v>307</v>
      </c>
      <c r="F257" s="9">
        <v>154</v>
      </c>
      <c r="G257" s="9">
        <v>0</v>
      </c>
      <c r="H257" s="9">
        <v>0</v>
      </c>
      <c r="I257" s="9">
        <v>154</v>
      </c>
      <c r="J257" s="9">
        <v>4379689</v>
      </c>
      <c r="K257" s="9">
        <v>3988670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391019</v>
      </c>
      <c r="S257" s="9">
        <v>4379689</v>
      </c>
      <c r="T257" s="9">
        <v>34853</v>
      </c>
      <c r="U257" s="9">
        <v>0</v>
      </c>
      <c r="V257" s="9">
        <v>900</v>
      </c>
      <c r="W257" s="9">
        <v>4343936</v>
      </c>
      <c r="X257" s="9">
        <v>391019</v>
      </c>
      <c r="Y257" s="9">
        <v>0</v>
      </c>
      <c r="Z257" s="9">
        <v>3952917</v>
      </c>
      <c r="AA257" s="9">
        <v>253364</v>
      </c>
      <c r="AB257" s="9">
        <v>34853</v>
      </c>
      <c r="AC257" s="9">
        <v>218510</v>
      </c>
      <c r="AD257" s="9">
        <v>0</v>
      </c>
      <c r="AE257" s="9">
        <v>0</v>
      </c>
      <c r="AF257" s="9">
        <v>1</v>
      </c>
      <c r="AG257" s="9">
        <v>253364</v>
      </c>
      <c r="AH257" s="9">
        <v>0</v>
      </c>
      <c r="AI257" s="9">
        <v>0</v>
      </c>
      <c r="AJ257" s="9">
        <v>0</v>
      </c>
      <c r="AK257" s="9">
        <v>253363</v>
      </c>
      <c r="AL257" s="9">
        <v>4206280</v>
      </c>
      <c r="AM257" s="9">
        <v>0</v>
      </c>
      <c r="AN257" s="9">
        <v>0</v>
      </c>
      <c r="AO257" s="9">
        <v>4206280</v>
      </c>
      <c r="AP257" s="9">
        <v>4206280</v>
      </c>
      <c r="AQ257" s="9">
        <v>1000</v>
      </c>
      <c r="AR257" s="9">
        <v>154000</v>
      </c>
      <c r="AS257" s="9">
        <v>154000</v>
      </c>
      <c r="AT257" s="9">
        <v>9653</v>
      </c>
      <c r="AU257" s="9">
        <v>1486562</v>
      </c>
      <c r="AV257" s="9">
        <v>1332562</v>
      </c>
      <c r="AW257" s="9">
        <v>2719718</v>
      </c>
      <c r="AX257" s="9">
        <v>13751743</v>
      </c>
      <c r="AY257" s="9">
        <v>2117768412</v>
      </c>
      <c r="AZ257" s="9">
        <v>2895000</v>
      </c>
      <c r="BA257" s="9">
        <v>445830000</v>
      </c>
      <c r="BB257" s="9">
        <v>0.00034542</v>
      </c>
      <c r="BC257" s="9">
        <v>-1671938412</v>
      </c>
      <c r="BD257" s="9">
        <v>0</v>
      </c>
      <c r="BE257" s="9">
        <v>1422202</v>
      </c>
      <c r="BF257" s="9">
        <v>219019108</v>
      </c>
      <c r="BG257" s="9">
        <v>0.00608423</v>
      </c>
      <c r="BH257" s="9">
        <v>-1898749304</v>
      </c>
      <c r="BI257" s="9">
        <v>-11552427.48</v>
      </c>
      <c r="BJ257" s="9">
        <v>846048</v>
      </c>
      <c r="BK257" s="9">
        <v>130291392</v>
      </c>
      <c r="BL257" s="9">
        <v>0.02087412</v>
      </c>
      <c r="BM257" s="9">
        <v>-1987477020</v>
      </c>
      <c r="BN257" s="9">
        <v>-41486833.81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9"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154</v>
      </c>
      <c r="CF257" s="9">
        <v>0</v>
      </c>
      <c r="CG257" s="9">
        <v>154</v>
      </c>
      <c r="CH257" s="9">
        <v>3952917</v>
      </c>
      <c r="CI257" s="9">
        <v>253363</v>
      </c>
      <c r="CJ257" s="9">
        <v>0</v>
      </c>
      <c r="CK257" s="9">
        <v>4206280</v>
      </c>
      <c r="CL257" s="9">
        <v>27313.51</v>
      </c>
      <c r="CM257" s="9"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>
        <v>0</v>
      </c>
      <c r="DC257" s="9">
        <v>0</v>
      </c>
      <c r="DD257" s="9">
        <v>0</v>
      </c>
      <c r="DE257" s="9">
        <v>0</v>
      </c>
      <c r="DF257" s="9">
        <v>0</v>
      </c>
      <c r="DG257" s="9">
        <v>0</v>
      </c>
      <c r="DH257" s="9">
        <v>0</v>
      </c>
      <c r="DI257" s="9">
        <v>0</v>
      </c>
      <c r="DJ257" s="9">
        <v>0</v>
      </c>
      <c r="DK257" s="9">
        <v>0</v>
      </c>
      <c r="DL257" s="9">
        <v>0</v>
      </c>
      <c r="DM257" s="9">
        <v>0</v>
      </c>
      <c r="DN257" s="9">
        <v>0</v>
      </c>
      <c r="DO257" s="9">
        <v>0</v>
      </c>
    </row>
    <row r="258" spans="1:119" ht="15">
      <c r="A258" s="9">
        <v>1945</v>
      </c>
      <c r="B258" s="9" t="s">
        <v>411</v>
      </c>
      <c r="C258" s="9">
        <v>845</v>
      </c>
      <c r="D258" s="9">
        <v>843</v>
      </c>
      <c r="E258" s="9">
        <v>1688</v>
      </c>
      <c r="F258" s="9">
        <v>844</v>
      </c>
      <c r="G258" s="9">
        <v>27</v>
      </c>
      <c r="H258" s="9">
        <v>0</v>
      </c>
      <c r="I258" s="9">
        <v>871</v>
      </c>
      <c r="J258" s="9">
        <v>13266809</v>
      </c>
      <c r="K258" s="9">
        <v>5321122</v>
      </c>
      <c r="L258" s="9">
        <v>2850059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5095628</v>
      </c>
      <c r="S258" s="9">
        <v>13099470</v>
      </c>
      <c r="T258" s="9">
        <v>0</v>
      </c>
      <c r="U258" s="9">
        <v>0</v>
      </c>
      <c r="V258" s="9">
        <v>0</v>
      </c>
      <c r="W258" s="9">
        <v>13099470</v>
      </c>
      <c r="X258" s="9">
        <v>5095628</v>
      </c>
      <c r="Y258" s="9">
        <v>0</v>
      </c>
      <c r="Z258" s="9">
        <v>8003842</v>
      </c>
      <c r="AA258" s="9">
        <v>1268798</v>
      </c>
      <c r="AB258" s="9">
        <v>0</v>
      </c>
      <c r="AC258" s="9">
        <v>1268798</v>
      </c>
      <c r="AD258" s="9">
        <v>0</v>
      </c>
      <c r="AE258" s="9">
        <v>0</v>
      </c>
      <c r="AF258" s="9">
        <v>0</v>
      </c>
      <c r="AG258" s="9">
        <v>1275728</v>
      </c>
      <c r="AH258" s="9">
        <v>0</v>
      </c>
      <c r="AI258" s="9">
        <v>0</v>
      </c>
      <c r="AJ258" s="9">
        <v>0</v>
      </c>
      <c r="AK258" s="9">
        <v>1275728</v>
      </c>
      <c r="AL258" s="9">
        <v>9279570</v>
      </c>
      <c r="AM258" s="9">
        <v>0</v>
      </c>
      <c r="AN258" s="9">
        <v>0</v>
      </c>
      <c r="AO258" s="9">
        <v>9279570</v>
      </c>
      <c r="AP258" s="9">
        <v>9279570</v>
      </c>
      <c r="AQ258" s="9">
        <v>1000</v>
      </c>
      <c r="AR258" s="9">
        <v>871000</v>
      </c>
      <c r="AS258" s="9">
        <v>871000</v>
      </c>
      <c r="AT258" s="9">
        <v>9653</v>
      </c>
      <c r="AU258" s="9">
        <v>8407763</v>
      </c>
      <c r="AV258" s="9">
        <v>7536763</v>
      </c>
      <c r="AW258" s="9">
        <v>871807</v>
      </c>
      <c r="AX258" s="9">
        <v>705787</v>
      </c>
      <c r="AY258" s="9">
        <v>614740385</v>
      </c>
      <c r="AZ258" s="9">
        <v>1930000</v>
      </c>
      <c r="BA258" s="9">
        <v>1681030000</v>
      </c>
      <c r="BB258" s="9">
        <v>0.00051813</v>
      </c>
      <c r="BC258" s="9">
        <v>1066289615</v>
      </c>
      <c r="BD258" s="9">
        <v>552476.64</v>
      </c>
      <c r="BE258" s="9">
        <v>948135</v>
      </c>
      <c r="BF258" s="9">
        <v>825825585</v>
      </c>
      <c r="BG258" s="9">
        <v>0.00912634</v>
      </c>
      <c r="BH258" s="9">
        <v>211085200</v>
      </c>
      <c r="BI258" s="9">
        <v>1926435.3</v>
      </c>
      <c r="BJ258" s="9">
        <v>564032</v>
      </c>
      <c r="BK258" s="9">
        <v>491271872</v>
      </c>
      <c r="BL258" s="9">
        <v>0.00177459</v>
      </c>
      <c r="BM258" s="9">
        <v>-123468513</v>
      </c>
      <c r="BN258" s="9">
        <v>-219105.99</v>
      </c>
      <c r="BO258" s="9">
        <v>2259806</v>
      </c>
      <c r="BP258" s="9">
        <v>0</v>
      </c>
      <c r="BQ258" s="9">
        <v>0</v>
      </c>
      <c r="BR258" s="9">
        <v>-32686</v>
      </c>
      <c r="BS258" s="9">
        <v>-5861</v>
      </c>
      <c r="BT258" s="9">
        <v>0</v>
      </c>
      <c r="BU258" s="9">
        <v>2221259</v>
      </c>
      <c r="BV258" s="9">
        <v>361726</v>
      </c>
      <c r="BW258" s="9">
        <v>0</v>
      </c>
      <c r="BX258" s="9">
        <v>-5232</v>
      </c>
      <c r="BY258" s="9">
        <v>0</v>
      </c>
      <c r="BZ258" s="9">
        <v>356494</v>
      </c>
      <c r="CA258" s="9">
        <v>72</v>
      </c>
      <c r="CB258" s="9">
        <v>2577825</v>
      </c>
      <c r="CC258" s="9">
        <v>4</v>
      </c>
      <c r="CD258" s="9">
        <v>2577829</v>
      </c>
      <c r="CE258" s="9">
        <v>871</v>
      </c>
      <c r="CF258" s="9">
        <v>0</v>
      </c>
      <c r="CG258" s="9">
        <v>871</v>
      </c>
      <c r="CH258" s="9">
        <v>8003842</v>
      </c>
      <c r="CI258" s="9">
        <v>1275728</v>
      </c>
      <c r="CJ258" s="9">
        <v>0</v>
      </c>
      <c r="CK258" s="9">
        <v>9279570</v>
      </c>
      <c r="CL258" s="9">
        <v>10653.93</v>
      </c>
      <c r="CM258" s="9">
        <v>0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2594.5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  <c r="DA258" s="9">
        <v>2912812.83</v>
      </c>
      <c r="DB258" s="9">
        <v>0</v>
      </c>
      <c r="DC258" s="9">
        <v>0</v>
      </c>
      <c r="DD258" s="9">
        <v>0</v>
      </c>
      <c r="DE258" s="9">
        <v>0</v>
      </c>
      <c r="DF258" s="9">
        <v>2912812.83</v>
      </c>
      <c r="DG258" s="9">
        <v>2621531.5470000003</v>
      </c>
      <c r="DH258" s="9">
        <v>0</v>
      </c>
      <c r="DI258" s="9">
        <v>2621531.5470000003</v>
      </c>
      <c r="DJ258" s="9">
        <v>361726</v>
      </c>
      <c r="DK258" s="9">
        <v>361726</v>
      </c>
      <c r="DL258" s="9">
        <v>0</v>
      </c>
      <c r="DM258" s="9">
        <v>-5232</v>
      </c>
      <c r="DN258" s="9">
        <v>0</v>
      </c>
      <c r="DO258" s="9">
        <v>356494</v>
      </c>
    </row>
    <row r="259" spans="1:119" ht="15">
      <c r="A259" s="9">
        <v>1526</v>
      </c>
      <c r="B259" s="9" t="s">
        <v>412</v>
      </c>
      <c r="C259" s="9">
        <v>1399</v>
      </c>
      <c r="D259" s="9">
        <v>1391</v>
      </c>
      <c r="E259" s="9">
        <v>2790</v>
      </c>
      <c r="F259" s="9">
        <v>1395</v>
      </c>
      <c r="G259" s="9">
        <v>0</v>
      </c>
      <c r="H259" s="9">
        <v>0</v>
      </c>
      <c r="I259" s="9">
        <v>1395</v>
      </c>
      <c r="J259" s="9">
        <v>19040648</v>
      </c>
      <c r="K259" s="9">
        <v>17278281</v>
      </c>
      <c r="L259" s="9">
        <v>167914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1594453</v>
      </c>
      <c r="S259" s="9">
        <v>18898793</v>
      </c>
      <c r="T259" s="9">
        <v>0</v>
      </c>
      <c r="U259" s="9">
        <v>0</v>
      </c>
      <c r="V259" s="9">
        <v>0</v>
      </c>
      <c r="W259" s="9">
        <v>18898793</v>
      </c>
      <c r="X259" s="9">
        <v>1594453</v>
      </c>
      <c r="Y259" s="9">
        <v>0</v>
      </c>
      <c r="Z259" s="9">
        <v>17304340</v>
      </c>
      <c r="AA259" s="9">
        <v>4267501</v>
      </c>
      <c r="AB259" s="9">
        <v>0</v>
      </c>
      <c r="AC259" s="9">
        <v>4267501</v>
      </c>
      <c r="AD259" s="9">
        <v>0</v>
      </c>
      <c r="AE259" s="9">
        <v>0</v>
      </c>
      <c r="AF259" s="9">
        <v>0</v>
      </c>
      <c r="AG259" s="9">
        <v>4267501</v>
      </c>
      <c r="AH259" s="9">
        <v>0</v>
      </c>
      <c r="AI259" s="9">
        <v>0</v>
      </c>
      <c r="AJ259" s="9">
        <v>0</v>
      </c>
      <c r="AK259" s="9">
        <v>4267501</v>
      </c>
      <c r="AL259" s="9">
        <v>21571841</v>
      </c>
      <c r="AM259" s="9">
        <v>0</v>
      </c>
      <c r="AN259" s="9">
        <v>0</v>
      </c>
      <c r="AO259" s="9">
        <v>21571841</v>
      </c>
      <c r="AP259" s="9">
        <v>21571841</v>
      </c>
      <c r="AQ259" s="9">
        <v>1000</v>
      </c>
      <c r="AR259" s="9">
        <v>1395000</v>
      </c>
      <c r="AS259" s="9">
        <v>1395000</v>
      </c>
      <c r="AT259" s="9">
        <v>9653</v>
      </c>
      <c r="AU259" s="9">
        <v>13465935</v>
      </c>
      <c r="AV259" s="9">
        <v>12070935</v>
      </c>
      <c r="AW259" s="9">
        <v>8105906</v>
      </c>
      <c r="AX259" s="9">
        <v>2544934</v>
      </c>
      <c r="AY259" s="9">
        <v>3550182545</v>
      </c>
      <c r="AZ259" s="9">
        <v>1930000</v>
      </c>
      <c r="BA259" s="9">
        <v>2692350000</v>
      </c>
      <c r="BB259" s="9">
        <v>0.00051813</v>
      </c>
      <c r="BC259" s="9">
        <v>-857832545</v>
      </c>
      <c r="BD259" s="9">
        <v>0</v>
      </c>
      <c r="BE259" s="9">
        <v>948135</v>
      </c>
      <c r="BF259" s="9">
        <v>1322648325</v>
      </c>
      <c r="BG259" s="9">
        <v>0.00912634</v>
      </c>
      <c r="BH259" s="9">
        <v>-2227534220</v>
      </c>
      <c r="BI259" s="9">
        <v>-20329234.65</v>
      </c>
      <c r="BJ259" s="9">
        <v>564032</v>
      </c>
      <c r="BK259" s="9">
        <v>786824640</v>
      </c>
      <c r="BL259" s="9">
        <v>0.01030205</v>
      </c>
      <c r="BM259" s="9">
        <v>-2763357905</v>
      </c>
      <c r="BN259" s="9">
        <v>-28468251.31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9">
        <v>153121</v>
      </c>
      <c r="BW259" s="9">
        <v>0</v>
      </c>
      <c r="BX259" s="9">
        <v>-2215</v>
      </c>
      <c r="BY259" s="9">
        <v>0</v>
      </c>
      <c r="BZ259" s="9">
        <v>150906</v>
      </c>
      <c r="CA259" s="9">
        <v>0</v>
      </c>
      <c r="CB259" s="9">
        <v>150906</v>
      </c>
      <c r="CC259" s="9">
        <v>0</v>
      </c>
      <c r="CD259" s="9">
        <v>150906</v>
      </c>
      <c r="CE259" s="9">
        <v>1395</v>
      </c>
      <c r="CF259" s="9">
        <v>0</v>
      </c>
      <c r="CG259" s="9">
        <v>1395</v>
      </c>
      <c r="CH259" s="9">
        <v>17304340</v>
      </c>
      <c r="CI259" s="9">
        <v>4267501</v>
      </c>
      <c r="CJ259" s="9">
        <v>0</v>
      </c>
      <c r="CK259" s="9">
        <v>21571841</v>
      </c>
      <c r="CL259" s="9">
        <v>15463.69</v>
      </c>
      <c r="CM259" s="9"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>
        <v>170134.02</v>
      </c>
      <c r="DC259" s="9">
        <v>0</v>
      </c>
      <c r="DD259" s="9">
        <v>0</v>
      </c>
      <c r="DE259" s="9">
        <v>0</v>
      </c>
      <c r="DF259" s="9">
        <v>170134.02</v>
      </c>
      <c r="DG259" s="9">
        <v>153120.618</v>
      </c>
      <c r="DH259" s="9">
        <v>0</v>
      </c>
      <c r="DI259" s="9">
        <v>153120.618</v>
      </c>
      <c r="DJ259" s="9">
        <v>153121</v>
      </c>
      <c r="DK259" s="9">
        <v>153121</v>
      </c>
      <c r="DL259" s="9">
        <v>0</v>
      </c>
      <c r="DM259" s="9">
        <v>-2215</v>
      </c>
      <c r="DN259" s="9">
        <v>0</v>
      </c>
      <c r="DO259" s="9">
        <v>150906</v>
      </c>
    </row>
    <row r="260" spans="1:119" ht="15">
      <c r="A260" s="9">
        <v>3654</v>
      </c>
      <c r="B260" s="9" t="s">
        <v>413</v>
      </c>
      <c r="C260" s="9">
        <v>384</v>
      </c>
      <c r="D260" s="9">
        <v>388</v>
      </c>
      <c r="E260" s="9">
        <v>772</v>
      </c>
      <c r="F260" s="9">
        <v>386</v>
      </c>
      <c r="G260" s="9">
        <v>4</v>
      </c>
      <c r="H260" s="9">
        <v>0</v>
      </c>
      <c r="I260" s="9">
        <v>390</v>
      </c>
      <c r="J260" s="9">
        <v>5250522</v>
      </c>
      <c r="K260" s="9">
        <v>4426845</v>
      </c>
      <c r="L260" s="9">
        <v>58553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765124</v>
      </c>
      <c r="S260" s="9">
        <v>5250522</v>
      </c>
      <c r="T260" s="9">
        <v>0</v>
      </c>
      <c r="U260" s="9">
        <v>0</v>
      </c>
      <c r="V260" s="9">
        <v>0</v>
      </c>
      <c r="W260" s="9">
        <v>5250522</v>
      </c>
      <c r="X260" s="9">
        <v>765124</v>
      </c>
      <c r="Y260" s="9">
        <v>0</v>
      </c>
      <c r="Z260" s="9">
        <v>4485398</v>
      </c>
      <c r="AA260" s="9">
        <v>545821</v>
      </c>
      <c r="AB260" s="9">
        <v>0</v>
      </c>
      <c r="AC260" s="9">
        <v>544821</v>
      </c>
      <c r="AD260" s="9">
        <v>0</v>
      </c>
      <c r="AE260" s="9">
        <v>0</v>
      </c>
      <c r="AF260" s="9">
        <v>1000</v>
      </c>
      <c r="AG260" s="9">
        <v>555015.08</v>
      </c>
      <c r="AH260" s="9">
        <v>0</v>
      </c>
      <c r="AI260" s="9">
        <v>0</v>
      </c>
      <c r="AJ260" s="9">
        <v>0</v>
      </c>
      <c r="AK260" s="9">
        <v>554015.08</v>
      </c>
      <c r="AL260" s="9">
        <v>5039413.08</v>
      </c>
      <c r="AM260" s="9">
        <v>0</v>
      </c>
      <c r="AN260" s="9">
        <v>0</v>
      </c>
      <c r="AO260" s="9">
        <v>5039413.08</v>
      </c>
      <c r="AP260" s="9">
        <v>5039413.08</v>
      </c>
      <c r="AQ260" s="9">
        <v>1000</v>
      </c>
      <c r="AR260" s="9">
        <v>390000</v>
      </c>
      <c r="AS260" s="9">
        <v>390000</v>
      </c>
      <c r="AT260" s="9">
        <v>9653</v>
      </c>
      <c r="AU260" s="9">
        <v>3764670</v>
      </c>
      <c r="AV260" s="9">
        <v>3374670</v>
      </c>
      <c r="AW260" s="9">
        <v>1274743.08</v>
      </c>
      <c r="AX260" s="9">
        <v>2106703</v>
      </c>
      <c r="AY260" s="9">
        <v>821614010</v>
      </c>
      <c r="AZ260" s="9">
        <v>1930000</v>
      </c>
      <c r="BA260" s="9">
        <v>752700000</v>
      </c>
      <c r="BB260" s="9">
        <v>0.00051813</v>
      </c>
      <c r="BC260" s="9">
        <v>-68914010</v>
      </c>
      <c r="BD260" s="9">
        <v>0</v>
      </c>
      <c r="BE260" s="9">
        <v>948135</v>
      </c>
      <c r="BF260" s="9">
        <v>369772650</v>
      </c>
      <c r="BG260" s="9">
        <v>0.00912634</v>
      </c>
      <c r="BH260" s="9">
        <v>-451841360</v>
      </c>
      <c r="BI260" s="9">
        <v>-4123657.88</v>
      </c>
      <c r="BJ260" s="9">
        <v>564032</v>
      </c>
      <c r="BK260" s="9">
        <v>219972480</v>
      </c>
      <c r="BL260" s="9">
        <v>0.00579501</v>
      </c>
      <c r="BM260" s="9">
        <v>-601641530</v>
      </c>
      <c r="BN260" s="9">
        <v>-3486518.68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9">
        <v>53395</v>
      </c>
      <c r="BW260" s="9">
        <v>0</v>
      </c>
      <c r="BX260" s="9">
        <v>-772</v>
      </c>
      <c r="BY260" s="9">
        <v>0</v>
      </c>
      <c r="BZ260" s="9">
        <v>52623</v>
      </c>
      <c r="CA260" s="9">
        <v>0</v>
      </c>
      <c r="CB260" s="9">
        <v>52623</v>
      </c>
      <c r="CC260" s="9">
        <v>0</v>
      </c>
      <c r="CD260" s="9">
        <v>52623</v>
      </c>
      <c r="CE260" s="9">
        <v>390</v>
      </c>
      <c r="CF260" s="9">
        <v>0</v>
      </c>
      <c r="CG260" s="9">
        <v>390</v>
      </c>
      <c r="CH260" s="9">
        <v>4485398</v>
      </c>
      <c r="CI260" s="9">
        <v>554015.08</v>
      </c>
      <c r="CJ260" s="9">
        <v>0</v>
      </c>
      <c r="CK260" s="9">
        <v>5039413.08</v>
      </c>
      <c r="CL260" s="9">
        <v>12921.57</v>
      </c>
      <c r="CM260" s="9">
        <v>0</v>
      </c>
      <c r="CN260" s="9">
        <v>0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9">
        <v>0</v>
      </c>
      <c r="DB260" s="9">
        <v>59327.36</v>
      </c>
      <c r="DC260" s="9">
        <v>0</v>
      </c>
      <c r="DD260" s="9">
        <v>0</v>
      </c>
      <c r="DE260" s="9">
        <v>0</v>
      </c>
      <c r="DF260" s="9">
        <v>59327.36</v>
      </c>
      <c r="DG260" s="9">
        <v>53394.624</v>
      </c>
      <c r="DH260" s="9">
        <v>0</v>
      </c>
      <c r="DI260" s="9">
        <v>53394.624</v>
      </c>
      <c r="DJ260" s="9">
        <v>53395</v>
      </c>
      <c r="DK260" s="9">
        <v>53395</v>
      </c>
      <c r="DL260" s="9">
        <v>0</v>
      </c>
      <c r="DM260" s="9">
        <v>-772</v>
      </c>
      <c r="DN260" s="9">
        <v>0</v>
      </c>
      <c r="DO260" s="9">
        <v>52623</v>
      </c>
    </row>
    <row r="261" spans="1:119" ht="15">
      <c r="A261" s="9">
        <v>3990</v>
      </c>
      <c r="B261" s="9" t="s">
        <v>414</v>
      </c>
      <c r="C261" s="9">
        <v>670</v>
      </c>
      <c r="D261" s="9">
        <v>663</v>
      </c>
      <c r="E261" s="9">
        <v>1333</v>
      </c>
      <c r="F261" s="9">
        <v>667</v>
      </c>
      <c r="G261" s="9">
        <v>9</v>
      </c>
      <c r="H261" s="9">
        <v>0</v>
      </c>
      <c r="I261" s="9">
        <v>676</v>
      </c>
      <c r="J261" s="9">
        <v>8469741</v>
      </c>
      <c r="K261" s="9">
        <v>1505139</v>
      </c>
      <c r="L261" s="9">
        <v>5422731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1541871</v>
      </c>
      <c r="S261" s="9">
        <v>8469741</v>
      </c>
      <c r="T261" s="9">
        <v>0</v>
      </c>
      <c r="U261" s="9">
        <v>0</v>
      </c>
      <c r="V261" s="9">
        <v>0</v>
      </c>
      <c r="W261" s="9">
        <v>8469741</v>
      </c>
      <c r="X261" s="9">
        <v>1541871</v>
      </c>
      <c r="Y261" s="9">
        <v>0</v>
      </c>
      <c r="Z261" s="9">
        <v>6927870</v>
      </c>
      <c r="AA261" s="9">
        <v>3254284.5</v>
      </c>
      <c r="AB261" s="9">
        <v>0</v>
      </c>
      <c r="AC261" s="9">
        <v>552882</v>
      </c>
      <c r="AD261" s="9">
        <v>0</v>
      </c>
      <c r="AE261" s="9">
        <v>2664573</v>
      </c>
      <c r="AF261" s="9">
        <v>36829.5</v>
      </c>
      <c r="AG261" s="9">
        <v>3155093.42</v>
      </c>
      <c r="AH261" s="9">
        <v>0</v>
      </c>
      <c r="AI261" s="9">
        <v>2664573</v>
      </c>
      <c r="AJ261" s="9">
        <v>0</v>
      </c>
      <c r="AK261" s="9">
        <v>453690.92</v>
      </c>
      <c r="AL261" s="9">
        <v>7381560.92</v>
      </c>
      <c r="AM261" s="9">
        <v>0</v>
      </c>
      <c r="AN261" s="9">
        <v>0</v>
      </c>
      <c r="AO261" s="9">
        <v>7381560.92</v>
      </c>
      <c r="AP261" s="9">
        <v>7381560.92</v>
      </c>
      <c r="AQ261" s="9">
        <v>1000</v>
      </c>
      <c r="AR261" s="9">
        <v>676000</v>
      </c>
      <c r="AS261" s="9">
        <v>676000</v>
      </c>
      <c r="AT261" s="9">
        <v>9653</v>
      </c>
      <c r="AU261" s="9">
        <v>6525428</v>
      </c>
      <c r="AV261" s="9">
        <v>5849428</v>
      </c>
      <c r="AW261" s="9">
        <v>856132.9199999999</v>
      </c>
      <c r="AX261" s="9">
        <v>254034</v>
      </c>
      <c r="AY261" s="9">
        <v>171727128</v>
      </c>
      <c r="AZ261" s="9">
        <v>1930000</v>
      </c>
      <c r="BA261" s="9">
        <v>1304680000</v>
      </c>
      <c r="BB261" s="9">
        <v>0.00051813</v>
      </c>
      <c r="BC261" s="9">
        <v>1132952872</v>
      </c>
      <c r="BD261" s="9">
        <v>587016.87</v>
      </c>
      <c r="BE261" s="9">
        <v>948135</v>
      </c>
      <c r="BF261" s="9">
        <v>640939260</v>
      </c>
      <c r="BG261" s="9">
        <v>0.00912634</v>
      </c>
      <c r="BH261" s="9">
        <v>469212132</v>
      </c>
      <c r="BI261" s="9">
        <v>4282189.45</v>
      </c>
      <c r="BJ261" s="9">
        <v>564032</v>
      </c>
      <c r="BK261" s="9">
        <v>381285632</v>
      </c>
      <c r="BL261" s="9">
        <v>0.00224538</v>
      </c>
      <c r="BM261" s="9">
        <v>209558504</v>
      </c>
      <c r="BN261" s="9">
        <v>470538.47</v>
      </c>
      <c r="BO261" s="9">
        <v>5339745</v>
      </c>
      <c r="BP261" s="9">
        <v>0</v>
      </c>
      <c r="BQ261" s="9">
        <v>0</v>
      </c>
      <c r="BR261" s="9">
        <v>-77234</v>
      </c>
      <c r="BS261" s="9">
        <v>-8</v>
      </c>
      <c r="BT261" s="9">
        <v>0</v>
      </c>
      <c r="BU261" s="9">
        <v>5262503</v>
      </c>
      <c r="BV261" s="9"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5262503</v>
      </c>
      <c r="CC261" s="9">
        <v>0</v>
      </c>
      <c r="CD261" s="9">
        <v>5262503</v>
      </c>
      <c r="CE261" s="9">
        <v>676</v>
      </c>
      <c r="CF261" s="9">
        <v>0</v>
      </c>
      <c r="CG261" s="9">
        <v>676</v>
      </c>
      <c r="CH261" s="9">
        <v>6927870</v>
      </c>
      <c r="CI261" s="9">
        <v>453690.92</v>
      </c>
      <c r="CJ261" s="9">
        <v>0</v>
      </c>
      <c r="CK261" s="9">
        <v>7381560.92</v>
      </c>
      <c r="CL261" s="9">
        <v>10919.47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7899.03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5494385.08</v>
      </c>
      <c r="DB261" s="9">
        <v>0</v>
      </c>
      <c r="DC261" s="9">
        <v>0</v>
      </c>
      <c r="DD261" s="9">
        <v>0</v>
      </c>
      <c r="DE261" s="9">
        <v>0</v>
      </c>
      <c r="DF261" s="9">
        <v>5494385.08</v>
      </c>
      <c r="DG261" s="9">
        <v>4944946.572000001</v>
      </c>
      <c r="DH261" s="9">
        <v>0</v>
      </c>
      <c r="DI261" s="9">
        <v>5339744.79</v>
      </c>
      <c r="DJ261" s="9">
        <v>0</v>
      </c>
      <c r="DK261" s="9">
        <v>0</v>
      </c>
      <c r="DL261" s="9">
        <v>0</v>
      </c>
      <c r="DM261" s="9">
        <v>0</v>
      </c>
      <c r="DN261" s="9">
        <v>0</v>
      </c>
      <c r="DO261" s="9">
        <v>0</v>
      </c>
    </row>
    <row r="262" spans="1:119" ht="15">
      <c r="A262" s="9">
        <v>4011</v>
      </c>
      <c r="B262" s="9" t="s">
        <v>415</v>
      </c>
      <c r="C262" s="9">
        <v>88</v>
      </c>
      <c r="D262" s="9">
        <v>83</v>
      </c>
      <c r="E262" s="9">
        <v>171</v>
      </c>
      <c r="F262" s="9">
        <v>86</v>
      </c>
      <c r="G262" s="9">
        <v>0</v>
      </c>
      <c r="H262" s="9">
        <v>0</v>
      </c>
      <c r="I262" s="9">
        <v>86</v>
      </c>
      <c r="J262" s="9">
        <v>1363421</v>
      </c>
      <c r="K262" s="9">
        <v>832023</v>
      </c>
      <c r="L262" s="9">
        <v>327487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203911</v>
      </c>
      <c r="S262" s="9">
        <v>1491408</v>
      </c>
      <c r="T262" s="9">
        <v>0</v>
      </c>
      <c r="U262" s="9">
        <v>0</v>
      </c>
      <c r="V262" s="9">
        <v>0</v>
      </c>
      <c r="W262" s="9">
        <v>1491408</v>
      </c>
      <c r="X262" s="9">
        <v>203911</v>
      </c>
      <c r="Y262" s="9">
        <v>0</v>
      </c>
      <c r="Z262" s="9">
        <v>1287497</v>
      </c>
      <c r="AA262" s="9">
        <v>86180</v>
      </c>
      <c r="AB262" s="9">
        <v>0</v>
      </c>
      <c r="AC262" s="9">
        <v>86180</v>
      </c>
      <c r="AD262" s="9">
        <v>0</v>
      </c>
      <c r="AE262" s="9">
        <v>0</v>
      </c>
      <c r="AF262" s="9">
        <v>0</v>
      </c>
      <c r="AG262" s="9">
        <v>63980</v>
      </c>
      <c r="AH262" s="9">
        <v>0</v>
      </c>
      <c r="AI262" s="9">
        <v>0</v>
      </c>
      <c r="AJ262" s="9">
        <v>0</v>
      </c>
      <c r="AK262" s="9">
        <v>63980</v>
      </c>
      <c r="AL262" s="9">
        <v>1351477</v>
      </c>
      <c r="AM262" s="9">
        <v>0</v>
      </c>
      <c r="AN262" s="9">
        <v>0</v>
      </c>
      <c r="AO262" s="9">
        <v>1351477</v>
      </c>
      <c r="AP262" s="9">
        <v>1351477</v>
      </c>
      <c r="AQ262" s="9">
        <v>1000</v>
      </c>
      <c r="AR262" s="9">
        <v>86000</v>
      </c>
      <c r="AS262" s="9">
        <v>86000</v>
      </c>
      <c r="AT262" s="9">
        <v>9653</v>
      </c>
      <c r="AU262" s="9">
        <v>830158</v>
      </c>
      <c r="AV262" s="9">
        <v>744158</v>
      </c>
      <c r="AW262" s="9">
        <v>521319</v>
      </c>
      <c r="AX262" s="9">
        <v>1273602</v>
      </c>
      <c r="AY262" s="9">
        <v>109529783</v>
      </c>
      <c r="AZ262" s="9">
        <v>2895000</v>
      </c>
      <c r="BA262" s="9">
        <v>248970000</v>
      </c>
      <c r="BB262" s="9">
        <v>0.00034542</v>
      </c>
      <c r="BC262" s="9">
        <v>139440217</v>
      </c>
      <c r="BD262" s="9">
        <v>48165.44</v>
      </c>
      <c r="BE262" s="9">
        <v>1422202</v>
      </c>
      <c r="BF262" s="9">
        <v>122309372</v>
      </c>
      <c r="BG262" s="9">
        <v>0.00608423</v>
      </c>
      <c r="BH262" s="9">
        <v>12779589</v>
      </c>
      <c r="BI262" s="9">
        <v>77753.96</v>
      </c>
      <c r="BJ262" s="9">
        <v>846048</v>
      </c>
      <c r="BK262" s="9">
        <v>72760128</v>
      </c>
      <c r="BL262" s="9">
        <v>0.0071649</v>
      </c>
      <c r="BM262" s="9">
        <v>-36769655</v>
      </c>
      <c r="BN262" s="9">
        <v>-263450.9</v>
      </c>
      <c r="BO262" s="9">
        <v>48165</v>
      </c>
      <c r="BP262" s="9">
        <v>0</v>
      </c>
      <c r="BQ262" s="9">
        <v>0</v>
      </c>
      <c r="BR262" s="9">
        <v>-697</v>
      </c>
      <c r="BS262" s="9">
        <v>-4</v>
      </c>
      <c r="BT262" s="9">
        <v>0</v>
      </c>
      <c r="BU262" s="9">
        <v>47464</v>
      </c>
      <c r="BV262" s="9">
        <v>250469</v>
      </c>
      <c r="BW262" s="9">
        <v>0</v>
      </c>
      <c r="BX262" s="9">
        <v>-3623</v>
      </c>
      <c r="BY262" s="9">
        <v>4</v>
      </c>
      <c r="BZ262" s="9">
        <v>246850</v>
      </c>
      <c r="CA262" s="9">
        <v>0</v>
      </c>
      <c r="CB262" s="9">
        <v>294314</v>
      </c>
      <c r="CC262" s="9">
        <v>0</v>
      </c>
      <c r="CD262" s="9">
        <v>294314</v>
      </c>
      <c r="CE262" s="9">
        <v>86</v>
      </c>
      <c r="CF262" s="9">
        <v>0</v>
      </c>
      <c r="CG262" s="9">
        <v>86</v>
      </c>
      <c r="CH262" s="9">
        <v>1287497</v>
      </c>
      <c r="CI262" s="9">
        <v>63980</v>
      </c>
      <c r="CJ262" s="9">
        <v>0</v>
      </c>
      <c r="CK262" s="9">
        <v>1351477</v>
      </c>
      <c r="CL262" s="9">
        <v>15714.85</v>
      </c>
      <c r="CM262" s="9"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560.06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9">
        <v>59926.96</v>
      </c>
      <c r="DB262" s="9">
        <v>271888.96</v>
      </c>
      <c r="DC262" s="9">
        <v>0</v>
      </c>
      <c r="DD262" s="9">
        <v>0</v>
      </c>
      <c r="DE262" s="9">
        <v>0</v>
      </c>
      <c r="DF262" s="9">
        <v>331815.92000000004</v>
      </c>
      <c r="DG262" s="9">
        <v>298634.32800000004</v>
      </c>
      <c r="DH262" s="9">
        <v>0</v>
      </c>
      <c r="DI262" s="9">
        <v>298634.32800000004</v>
      </c>
      <c r="DJ262" s="9">
        <v>250469</v>
      </c>
      <c r="DK262" s="9">
        <v>250469</v>
      </c>
      <c r="DL262" s="9">
        <v>0</v>
      </c>
      <c r="DM262" s="9">
        <v>-3623</v>
      </c>
      <c r="DN262" s="9">
        <v>4</v>
      </c>
      <c r="DO262" s="9">
        <v>246850</v>
      </c>
    </row>
    <row r="263" spans="1:119" ht="15">
      <c r="A263" s="9">
        <v>4018</v>
      </c>
      <c r="B263" s="9" t="s">
        <v>416</v>
      </c>
      <c r="C263" s="9">
        <v>5830.15</v>
      </c>
      <c r="D263" s="9">
        <v>5847.15</v>
      </c>
      <c r="E263" s="9">
        <v>11677.3</v>
      </c>
      <c r="F263" s="9">
        <v>5839</v>
      </c>
      <c r="G263" s="9">
        <v>126</v>
      </c>
      <c r="H263" s="9">
        <v>1</v>
      </c>
      <c r="I263" s="9">
        <v>5966</v>
      </c>
      <c r="J263" s="9">
        <v>62165437</v>
      </c>
      <c r="K263" s="9">
        <v>28138104</v>
      </c>
      <c r="L263" s="9">
        <v>27566771</v>
      </c>
      <c r="M263" s="9">
        <v>0</v>
      </c>
      <c r="N263" s="9">
        <v>0</v>
      </c>
      <c r="O263" s="9">
        <v>0</v>
      </c>
      <c r="P263" s="9">
        <v>0</v>
      </c>
      <c r="Q263" s="9">
        <v>5000</v>
      </c>
      <c r="R263" s="9">
        <v>6455562</v>
      </c>
      <c r="S263" s="9">
        <v>62630257</v>
      </c>
      <c r="T263" s="9">
        <v>320000</v>
      </c>
      <c r="U263" s="9">
        <v>0</v>
      </c>
      <c r="V263" s="9">
        <v>18000</v>
      </c>
      <c r="W263" s="9">
        <v>62292257</v>
      </c>
      <c r="X263" s="9">
        <v>6455562</v>
      </c>
      <c r="Y263" s="9">
        <v>0</v>
      </c>
      <c r="Z263" s="9">
        <v>55836695</v>
      </c>
      <c r="AA263" s="9">
        <v>15461234</v>
      </c>
      <c r="AB263" s="9">
        <v>320000</v>
      </c>
      <c r="AC263" s="9">
        <v>4230499</v>
      </c>
      <c r="AD263" s="9">
        <v>0</v>
      </c>
      <c r="AE263" s="9">
        <v>10715260</v>
      </c>
      <c r="AF263" s="9">
        <v>195475</v>
      </c>
      <c r="AG263" s="9">
        <v>20350565.76</v>
      </c>
      <c r="AH263" s="9">
        <v>0</v>
      </c>
      <c r="AI263" s="9">
        <v>15601833.89</v>
      </c>
      <c r="AJ263" s="9">
        <v>0</v>
      </c>
      <c r="AK263" s="9">
        <v>4553256.87</v>
      </c>
      <c r="AL263" s="9">
        <v>60389951.87</v>
      </c>
      <c r="AM263" s="9">
        <v>0</v>
      </c>
      <c r="AN263" s="9">
        <v>0</v>
      </c>
      <c r="AO263" s="9">
        <v>60389951.87</v>
      </c>
      <c r="AP263" s="9">
        <v>60389951.87</v>
      </c>
      <c r="AQ263" s="9">
        <v>1000</v>
      </c>
      <c r="AR263" s="9">
        <v>5966000</v>
      </c>
      <c r="AS263" s="9">
        <v>5966000</v>
      </c>
      <c r="AT263" s="9">
        <v>9653</v>
      </c>
      <c r="AU263" s="9">
        <v>57589798</v>
      </c>
      <c r="AV263" s="9">
        <v>51623798</v>
      </c>
      <c r="AW263" s="9">
        <v>2800153.8699999973</v>
      </c>
      <c r="AX263" s="9">
        <v>610596</v>
      </c>
      <c r="AY263" s="9">
        <v>3642817504</v>
      </c>
      <c r="AZ263" s="9">
        <v>1930000</v>
      </c>
      <c r="BA263" s="9">
        <v>11514380000</v>
      </c>
      <c r="BB263" s="9">
        <v>0.00051813</v>
      </c>
      <c r="BC263" s="9">
        <v>7871562496</v>
      </c>
      <c r="BD263" s="9">
        <v>4078492.68</v>
      </c>
      <c r="BE263" s="9">
        <v>948135</v>
      </c>
      <c r="BF263" s="9">
        <v>5656573410</v>
      </c>
      <c r="BG263" s="9">
        <v>0.00912634</v>
      </c>
      <c r="BH263" s="9">
        <v>2013755906</v>
      </c>
      <c r="BI263" s="9">
        <v>18378221.08</v>
      </c>
      <c r="BJ263" s="9">
        <v>564032</v>
      </c>
      <c r="BK263" s="9">
        <v>3365014912</v>
      </c>
      <c r="BL263" s="9">
        <v>0.00083214</v>
      </c>
      <c r="BM263" s="9">
        <v>-277802592</v>
      </c>
      <c r="BN263" s="9">
        <v>-231170.65</v>
      </c>
      <c r="BO263" s="9">
        <v>22225543</v>
      </c>
      <c r="BP263" s="9">
        <v>0</v>
      </c>
      <c r="BQ263" s="9">
        <v>0</v>
      </c>
      <c r="BR263" s="9">
        <v>-321471</v>
      </c>
      <c r="BS263" s="9">
        <v>-183</v>
      </c>
      <c r="BT263" s="9">
        <v>0</v>
      </c>
      <c r="BU263" s="9">
        <v>21903889</v>
      </c>
      <c r="BV263" s="9">
        <v>4014952</v>
      </c>
      <c r="BW263" s="9">
        <v>0</v>
      </c>
      <c r="BX263" s="9">
        <v>-58072</v>
      </c>
      <c r="BY263" s="9">
        <v>0</v>
      </c>
      <c r="BZ263" s="9">
        <v>3956880</v>
      </c>
      <c r="CA263" s="9">
        <v>2</v>
      </c>
      <c r="CB263" s="9">
        <v>25860771</v>
      </c>
      <c r="CC263" s="9">
        <v>0</v>
      </c>
      <c r="CD263" s="9">
        <v>25860771</v>
      </c>
      <c r="CE263" s="9">
        <v>5966</v>
      </c>
      <c r="CF263" s="9">
        <v>125.5</v>
      </c>
      <c r="CG263" s="9">
        <v>6091.5</v>
      </c>
      <c r="CH263" s="9">
        <v>55836695</v>
      </c>
      <c r="CI263" s="9">
        <v>4553256.87</v>
      </c>
      <c r="CJ263" s="9">
        <v>1219596</v>
      </c>
      <c r="CK263" s="9">
        <v>61609547.87</v>
      </c>
      <c r="CL263" s="9">
        <v>10114.02</v>
      </c>
      <c r="CM263" s="9">
        <v>1269310</v>
      </c>
      <c r="CN263" s="9">
        <v>1269310</v>
      </c>
      <c r="CO263" s="9">
        <v>0</v>
      </c>
      <c r="CP263" s="9">
        <v>-18359</v>
      </c>
      <c r="CQ263" s="9">
        <v>0</v>
      </c>
      <c r="CR263" s="9">
        <v>1250951</v>
      </c>
      <c r="CS263" s="9">
        <v>3725.37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  <c r="DA263" s="9">
        <v>27931105.49</v>
      </c>
      <c r="DB263" s="9">
        <v>0</v>
      </c>
      <c r="DC263" s="9">
        <v>1234803.38</v>
      </c>
      <c r="DD263" s="9">
        <v>0</v>
      </c>
      <c r="DE263" s="9">
        <v>9804</v>
      </c>
      <c r="DF263" s="9">
        <v>29156104.869999997</v>
      </c>
      <c r="DG263" s="9">
        <v>26240494.382999998</v>
      </c>
      <c r="DH263" s="9">
        <v>1269309.51</v>
      </c>
      <c r="DI263" s="9">
        <v>26240494.382999998</v>
      </c>
      <c r="DJ263" s="9">
        <v>2745642</v>
      </c>
      <c r="DK263" s="9">
        <v>2745642</v>
      </c>
      <c r="DL263" s="9">
        <v>0</v>
      </c>
      <c r="DM263" s="9">
        <v>-39713</v>
      </c>
      <c r="DN263" s="9">
        <v>0</v>
      </c>
      <c r="DO263" s="9">
        <v>2705929</v>
      </c>
    </row>
    <row r="264" spans="1:119" ht="15">
      <c r="A264" s="9">
        <v>4025</v>
      </c>
      <c r="B264" s="9" t="s">
        <v>417</v>
      </c>
      <c r="C264" s="9">
        <v>490</v>
      </c>
      <c r="D264" s="9">
        <v>487</v>
      </c>
      <c r="E264" s="9">
        <v>977</v>
      </c>
      <c r="F264" s="9">
        <v>489</v>
      </c>
      <c r="G264" s="9">
        <v>30</v>
      </c>
      <c r="H264" s="9">
        <v>0</v>
      </c>
      <c r="I264" s="9">
        <v>519</v>
      </c>
      <c r="J264" s="9">
        <v>6307447</v>
      </c>
      <c r="K264" s="9">
        <v>2076532</v>
      </c>
      <c r="L264" s="9">
        <v>3659230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571685</v>
      </c>
      <c r="S264" s="9">
        <v>6494042.06</v>
      </c>
      <c r="T264" s="9">
        <v>152073.06</v>
      </c>
      <c r="U264" s="9">
        <v>0</v>
      </c>
      <c r="V264" s="9">
        <v>0</v>
      </c>
      <c r="W264" s="9">
        <v>6341969</v>
      </c>
      <c r="X264" s="9">
        <v>571685</v>
      </c>
      <c r="Y264" s="9">
        <v>0</v>
      </c>
      <c r="Z264" s="9">
        <v>5770284</v>
      </c>
      <c r="AA264" s="9">
        <v>170073.06</v>
      </c>
      <c r="AB264" s="9">
        <v>152073.06</v>
      </c>
      <c r="AC264" s="9">
        <v>0</v>
      </c>
      <c r="AD264" s="9">
        <v>0</v>
      </c>
      <c r="AE264" s="9">
        <v>0</v>
      </c>
      <c r="AF264" s="9">
        <v>18000</v>
      </c>
      <c r="AG264" s="9">
        <v>184471</v>
      </c>
      <c r="AH264" s="9">
        <v>0</v>
      </c>
      <c r="AI264" s="9">
        <v>0</v>
      </c>
      <c r="AJ264" s="9">
        <v>0</v>
      </c>
      <c r="AK264" s="9">
        <v>166471</v>
      </c>
      <c r="AL264" s="9">
        <v>5936755</v>
      </c>
      <c r="AM264" s="9">
        <v>0</v>
      </c>
      <c r="AN264" s="9">
        <v>0</v>
      </c>
      <c r="AO264" s="9">
        <v>5936755</v>
      </c>
      <c r="AP264" s="9">
        <v>5936755</v>
      </c>
      <c r="AQ264" s="9">
        <v>1000</v>
      </c>
      <c r="AR264" s="9">
        <v>519000</v>
      </c>
      <c r="AS264" s="9">
        <v>519000</v>
      </c>
      <c r="AT264" s="9">
        <v>9653</v>
      </c>
      <c r="AU264" s="9">
        <v>5009907</v>
      </c>
      <c r="AV264" s="9">
        <v>4490907</v>
      </c>
      <c r="AW264" s="9">
        <v>926848</v>
      </c>
      <c r="AX264" s="9">
        <v>404822</v>
      </c>
      <c r="AY264" s="9">
        <v>210102380</v>
      </c>
      <c r="AZ264" s="9">
        <v>1930000</v>
      </c>
      <c r="BA264" s="9">
        <v>1001670000</v>
      </c>
      <c r="BB264" s="9">
        <v>0.00051813</v>
      </c>
      <c r="BC264" s="9">
        <v>791567620</v>
      </c>
      <c r="BD264" s="9">
        <v>410134.93</v>
      </c>
      <c r="BE264" s="9">
        <v>948135</v>
      </c>
      <c r="BF264" s="9">
        <v>492082065</v>
      </c>
      <c r="BG264" s="9">
        <v>0.00912634</v>
      </c>
      <c r="BH264" s="9">
        <v>281979685</v>
      </c>
      <c r="BI264" s="9">
        <v>2573442.48</v>
      </c>
      <c r="BJ264" s="9">
        <v>564032</v>
      </c>
      <c r="BK264" s="9">
        <v>292732608</v>
      </c>
      <c r="BL264" s="9">
        <v>0.00316619</v>
      </c>
      <c r="BM264" s="9">
        <v>82630228</v>
      </c>
      <c r="BN264" s="9">
        <v>261623</v>
      </c>
      <c r="BO264" s="9">
        <v>3245200</v>
      </c>
      <c r="BP264" s="9">
        <v>0</v>
      </c>
      <c r="BQ264" s="9">
        <v>0</v>
      </c>
      <c r="BR264" s="9">
        <v>-46939</v>
      </c>
      <c r="BS264" s="9">
        <v>-10</v>
      </c>
      <c r="BT264" s="9">
        <v>0</v>
      </c>
      <c r="BU264" s="9">
        <v>3198251</v>
      </c>
      <c r="BV264" s="9">
        <v>91596</v>
      </c>
      <c r="BW264" s="9">
        <v>0</v>
      </c>
      <c r="BX264" s="9">
        <v>-1325</v>
      </c>
      <c r="BY264" s="9">
        <v>0</v>
      </c>
      <c r="BZ264" s="9">
        <v>90271</v>
      </c>
      <c r="CA264" s="9">
        <v>0</v>
      </c>
      <c r="CB264" s="9">
        <v>3288522</v>
      </c>
      <c r="CC264" s="9">
        <v>0</v>
      </c>
      <c r="CD264" s="9">
        <v>3288522</v>
      </c>
      <c r="CE264" s="9">
        <v>519</v>
      </c>
      <c r="CF264" s="9">
        <v>0</v>
      </c>
      <c r="CG264" s="9">
        <v>519</v>
      </c>
      <c r="CH264" s="9">
        <v>5770284</v>
      </c>
      <c r="CI264" s="9">
        <v>166471</v>
      </c>
      <c r="CJ264" s="9">
        <v>0</v>
      </c>
      <c r="CK264" s="9">
        <v>5936755</v>
      </c>
      <c r="CL264" s="9">
        <v>11438.83</v>
      </c>
      <c r="CM264" s="9"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6252.79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9">
        <v>3707552.06</v>
      </c>
      <c r="DB264" s="9">
        <v>0</v>
      </c>
      <c r="DC264" s="9">
        <v>0</v>
      </c>
      <c r="DD264" s="9">
        <v>0</v>
      </c>
      <c r="DE264" s="9">
        <v>0</v>
      </c>
      <c r="DF264" s="9">
        <v>3707552.06</v>
      </c>
      <c r="DG264" s="9">
        <v>3336796.8540000003</v>
      </c>
      <c r="DH264" s="9">
        <v>0</v>
      </c>
      <c r="DI264" s="9">
        <v>3336796.8540000003</v>
      </c>
      <c r="DJ264" s="9">
        <v>91596</v>
      </c>
      <c r="DK264" s="9">
        <v>91596</v>
      </c>
      <c r="DL264" s="9">
        <v>0</v>
      </c>
      <c r="DM264" s="9">
        <v>-1325</v>
      </c>
      <c r="DN264" s="9">
        <v>0</v>
      </c>
      <c r="DO264" s="9">
        <v>90271</v>
      </c>
    </row>
    <row r="265" spans="1:119" ht="15">
      <c r="A265" s="9">
        <v>4060</v>
      </c>
      <c r="B265" s="9" t="s">
        <v>418</v>
      </c>
      <c r="C265" s="9">
        <v>5052</v>
      </c>
      <c r="D265" s="9">
        <v>5040</v>
      </c>
      <c r="E265" s="9">
        <v>10092</v>
      </c>
      <c r="F265" s="9">
        <v>5046</v>
      </c>
      <c r="G265" s="9">
        <v>134</v>
      </c>
      <c r="H265" s="9">
        <v>0</v>
      </c>
      <c r="I265" s="9">
        <v>5180</v>
      </c>
      <c r="J265" s="9">
        <v>55020000</v>
      </c>
      <c r="K265" s="9">
        <v>43008580</v>
      </c>
      <c r="L265" s="9">
        <v>7082634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4928786</v>
      </c>
      <c r="S265" s="9">
        <v>52903000</v>
      </c>
      <c r="T265" s="9">
        <v>677000</v>
      </c>
      <c r="U265" s="9">
        <v>0</v>
      </c>
      <c r="V265" s="9">
        <v>2500</v>
      </c>
      <c r="W265" s="9">
        <v>52223500</v>
      </c>
      <c r="X265" s="9">
        <v>4928786</v>
      </c>
      <c r="Y265" s="9">
        <v>0</v>
      </c>
      <c r="Z265" s="9">
        <v>47294714</v>
      </c>
      <c r="AA265" s="9">
        <v>8543531</v>
      </c>
      <c r="AB265" s="9">
        <v>677000</v>
      </c>
      <c r="AC265" s="9">
        <v>4950000</v>
      </c>
      <c r="AD265" s="9">
        <v>0</v>
      </c>
      <c r="AE265" s="9">
        <v>2913331</v>
      </c>
      <c r="AF265" s="9">
        <v>3200</v>
      </c>
      <c r="AG265" s="9">
        <v>8474814.56</v>
      </c>
      <c r="AH265" s="9">
        <v>0</v>
      </c>
      <c r="AI265" s="9">
        <v>2904597</v>
      </c>
      <c r="AJ265" s="9">
        <v>0</v>
      </c>
      <c r="AK265" s="9">
        <v>5567017.56</v>
      </c>
      <c r="AL265" s="9">
        <v>52861731.56</v>
      </c>
      <c r="AM265" s="9">
        <v>0</v>
      </c>
      <c r="AN265" s="9">
        <v>0</v>
      </c>
      <c r="AO265" s="9">
        <v>52861731.56</v>
      </c>
      <c r="AP265" s="9">
        <v>52861731.56</v>
      </c>
      <c r="AQ265" s="9">
        <v>1000</v>
      </c>
      <c r="AR265" s="9">
        <v>5180000</v>
      </c>
      <c r="AS265" s="9">
        <v>5180000</v>
      </c>
      <c r="AT265" s="9">
        <v>9653</v>
      </c>
      <c r="AU265" s="9">
        <v>50002540</v>
      </c>
      <c r="AV265" s="9">
        <v>44822540</v>
      </c>
      <c r="AW265" s="9">
        <v>2859191.5600000024</v>
      </c>
      <c r="AX265" s="9">
        <v>968974</v>
      </c>
      <c r="AY265" s="9">
        <v>5019284494</v>
      </c>
      <c r="AZ265" s="9">
        <v>1930000</v>
      </c>
      <c r="BA265" s="9">
        <v>9997400000</v>
      </c>
      <c r="BB265" s="9">
        <v>0.00051813</v>
      </c>
      <c r="BC265" s="9">
        <v>4978115506</v>
      </c>
      <c r="BD265" s="9">
        <v>2579310.99</v>
      </c>
      <c r="BE265" s="9">
        <v>948135</v>
      </c>
      <c r="BF265" s="9">
        <v>4911339300</v>
      </c>
      <c r="BG265" s="9">
        <v>0.00912634</v>
      </c>
      <c r="BH265" s="9">
        <v>-107945194</v>
      </c>
      <c r="BI265" s="9">
        <v>-985144.54</v>
      </c>
      <c r="BJ265" s="9">
        <v>564032</v>
      </c>
      <c r="BK265" s="9">
        <v>2921685760</v>
      </c>
      <c r="BL265" s="9">
        <v>0.00097861</v>
      </c>
      <c r="BM265" s="9">
        <v>-2097598734</v>
      </c>
      <c r="BN265" s="9">
        <v>-2052731.1</v>
      </c>
      <c r="BO265" s="9">
        <v>2579311</v>
      </c>
      <c r="BP265" s="9">
        <v>0</v>
      </c>
      <c r="BQ265" s="9">
        <v>0</v>
      </c>
      <c r="BR265" s="9">
        <v>-37307</v>
      </c>
      <c r="BS265" s="9">
        <v>-250</v>
      </c>
      <c r="BT265" s="9">
        <v>0</v>
      </c>
      <c r="BU265" s="9">
        <v>2541754</v>
      </c>
      <c r="BV265" s="9">
        <v>3050176</v>
      </c>
      <c r="BW265" s="9">
        <v>0</v>
      </c>
      <c r="BX265" s="9">
        <v>-44118</v>
      </c>
      <c r="BY265" s="9">
        <v>0</v>
      </c>
      <c r="BZ265" s="9">
        <v>3006058</v>
      </c>
      <c r="CA265" s="9">
        <v>3</v>
      </c>
      <c r="CB265" s="9">
        <v>5547815</v>
      </c>
      <c r="CC265" s="9">
        <v>12</v>
      </c>
      <c r="CD265" s="9">
        <v>5547827</v>
      </c>
      <c r="CE265" s="9">
        <v>5180</v>
      </c>
      <c r="CF265" s="9">
        <v>0</v>
      </c>
      <c r="CG265" s="9">
        <v>5180</v>
      </c>
      <c r="CH265" s="9">
        <v>47294714</v>
      </c>
      <c r="CI265" s="9">
        <v>5567017.56</v>
      </c>
      <c r="CJ265" s="9">
        <v>0</v>
      </c>
      <c r="CK265" s="9">
        <v>52861731.56</v>
      </c>
      <c r="CL265" s="9">
        <v>10204.97</v>
      </c>
      <c r="CM265" s="9">
        <v>0</v>
      </c>
      <c r="CN265" s="9">
        <v>0</v>
      </c>
      <c r="CO265" s="9">
        <v>0</v>
      </c>
      <c r="CP265" s="9">
        <v>0</v>
      </c>
      <c r="CQ265" s="9">
        <v>0</v>
      </c>
      <c r="CR265" s="9">
        <v>0</v>
      </c>
      <c r="CS265" s="9">
        <v>497.94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9">
        <v>6275201.81</v>
      </c>
      <c r="DB265" s="9">
        <v>0</v>
      </c>
      <c r="DC265" s="9">
        <v>0</v>
      </c>
      <c r="DD265" s="9">
        <v>0</v>
      </c>
      <c r="DE265" s="9">
        <v>20216</v>
      </c>
      <c r="DF265" s="9">
        <v>6254985.81</v>
      </c>
      <c r="DG265" s="9">
        <v>5629487.228999999</v>
      </c>
      <c r="DH265" s="9">
        <v>0</v>
      </c>
      <c r="DI265" s="9">
        <v>5629487.228999999</v>
      </c>
      <c r="DJ265" s="9">
        <v>3050176</v>
      </c>
      <c r="DK265" s="9">
        <v>3050176</v>
      </c>
      <c r="DL265" s="9">
        <v>0</v>
      </c>
      <c r="DM265" s="9">
        <v>-44118</v>
      </c>
      <c r="DN265" s="9">
        <v>0</v>
      </c>
      <c r="DO265" s="9">
        <v>3006058</v>
      </c>
    </row>
    <row r="266" spans="1:119" ht="15">
      <c r="A266" s="9">
        <v>4067</v>
      </c>
      <c r="B266" s="9" t="s">
        <v>419</v>
      </c>
      <c r="C266" s="9">
        <v>1114</v>
      </c>
      <c r="D266" s="9">
        <v>1107</v>
      </c>
      <c r="E266" s="9">
        <v>2221</v>
      </c>
      <c r="F266" s="9">
        <v>1111</v>
      </c>
      <c r="G266" s="9">
        <v>27</v>
      </c>
      <c r="H266" s="9">
        <v>0</v>
      </c>
      <c r="I266" s="9">
        <v>1138</v>
      </c>
      <c r="J266" s="9">
        <v>12537402</v>
      </c>
      <c r="K266" s="9">
        <v>3049517</v>
      </c>
      <c r="L266" s="9">
        <v>8470871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1017014</v>
      </c>
      <c r="S266" s="9">
        <v>12491744</v>
      </c>
      <c r="T266" s="9">
        <v>57749</v>
      </c>
      <c r="U266" s="9">
        <v>0</v>
      </c>
      <c r="V266" s="9">
        <v>500</v>
      </c>
      <c r="W266" s="9">
        <v>12433495</v>
      </c>
      <c r="X266" s="9">
        <v>1017014</v>
      </c>
      <c r="Y266" s="9">
        <v>0</v>
      </c>
      <c r="Z266" s="9">
        <v>11416481</v>
      </c>
      <c r="AA266" s="9">
        <v>1157790</v>
      </c>
      <c r="AB266" s="9">
        <v>57749</v>
      </c>
      <c r="AC266" s="9">
        <v>1098041</v>
      </c>
      <c r="AD266" s="9">
        <v>0</v>
      </c>
      <c r="AE266" s="9">
        <v>0</v>
      </c>
      <c r="AF266" s="9">
        <v>2000</v>
      </c>
      <c r="AG266" s="9">
        <v>1178539</v>
      </c>
      <c r="AH266" s="9">
        <v>0</v>
      </c>
      <c r="AI266" s="9">
        <v>0</v>
      </c>
      <c r="AJ266" s="9">
        <v>0</v>
      </c>
      <c r="AK266" s="9">
        <v>1176539</v>
      </c>
      <c r="AL266" s="9">
        <v>12593020</v>
      </c>
      <c r="AM266" s="9">
        <v>0</v>
      </c>
      <c r="AN266" s="9">
        <v>0</v>
      </c>
      <c r="AO266" s="9">
        <v>12593020</v>
      </c>
      <c r="AP266" s="9">
        <v>12593020</v>
      </c>
      <c r="AQ266" s="9">
        <v>1000</v>
      </c>
      <c r="AR266" s="9">
        <v>1138000</v>
      </c>
      <c r="AS266" s="9">
        <v>1138000</v>
      </c>
      <c r="AT266" s="9">
        <v>9653</v>
      </c>
      <c r="AU266" s="9">
        <v>10985114</v>
      </c>
      <c r="AV266" s="9">
        <v>9847114</v>
      </c>
      <c r="AW266" s="9">
        <v>1607906</v>
      </c>
      <c r="AX266" s="9">
        <v>382471</v>
      </c>
      <c r="AY266" s="9">
        <v>435252216</v>
      </c>
      <c r="AZ266" s="9">
        <v>1930000</v>
      </c>
      <c r="BA266" s="9">
        <v>2196340000</v>
      </c>
      <c r="BB266" s="9">
        <v>0.00051813</v>
      </c>
      <c r="BC266" s="9">
        <v>1761087784</v>
      </c>
      <c r="BD266" s="9">
        <v>912472.41</v>
      </c>
      <c r="BE266" s="9">
        <v>948135</v>
      </c>
      <c r="BF266" s="9">
        <v>1078977630</v>
      </c>
      <c r="BG266" s="9">
        <v>0.00912634</v>
      </c>
      <c r="BH266" s="9">
        <v>643725414</v>
      </c>
      <c r="BI266" s="9">
        <v>5874856.99</v>
      </c>
      <c r="BJ266" s="9">
        <v>564032</v>
      </c>
      <c r="BK266" s="9">
        <v>641868416</v>
      </c>
      <c r="BL266" s="9">
        <v>0.00250504</v>
      </c>
      <c r="BM266" s="9">
        <v>206616200</v>
      </c>
      <c r="BN266" s="9">
        <v>517581.85</v>
      </c>
      <c r="BO266" s="9">
        <v>7304911</v>
      </c>
      <c r="BP266" s="9">
        <v>0</v>
      </c>
      <c r="BQ266" s="9">
        <v>0</v>
      </c>
      <c r="BR266" s="9">
        <v>-105658</v>
      </c>
      <c r="BS266" s="9">
        <v>-21</v>
      </c>
      <c r="BT266" s="9">
        <v>0</v>
      </c>
      <c r="BU266" s="9">
        <v>7199232</v>
      </c>
      <c r="BV266" s="9">
        <v>419562</v>
      </c>
      <c r="BW266" s="9">
        <v>0</v>
      </c>
      <c r="BX266" s="9">
        <v>-6069</v>
      </c>
      <c r="BY266" s="9">
        <v>0</v>
      </c>
      <c r="BZ266" s="9">
        <v>413493</v>
      </c>
      <c r="CA266" s="9">
        <v>0</v>
      </c>
      <c r="CB266" s="9">
        <v>7612725</v>
      </c>
      <c r="CC266" s="9">
        <v>0</v>
      </c>
      <c r="CD266" s="9">
        <v>7612725</v>
      </c>
      <c r="CE266" s="9">
        <v>1138</v>
      </c>
      <c r="CF266" s="9">
        <v>0</v>
      </c>
      <c r="CG266" s="9">
        <v>1138</v>
      </c>
      <c r="CH266" s="9">
        <v>11416481</v>
      </c>
      <c r="CI266" s="9">
        <v>1176539</v>
      </c>
      <c r="CJ266" s="9">
        <v>0</v>
      </c>
      <c r="CK266" s="9">
        <v>12593020</v>
      </c>
      <c r="CL266" s="9">
        <v>11065.92</v>
      </c>
      <c r="CM266" s="9"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6419.08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8582747.94</v>
      </c>
      <c r="DB266" s="9">
        <v>0</v>
      </c>
      <c r="DC266" s="9">
        <v>0</v>
      </c>
      <c r="DD266" s="9">
        <v>0</v>
      </c>
      <c r="DE266" s="9">
        <v>0</v>
      </c>
      <c r="DF266" s="9">
        <v>8582747.94</v>
      </c>
      <c r="DG266" s="9">
        <v>7724473.146</v>
      </c>
      <c r="DH266" s="9">
        <v>0</v>
      </c>
      <c r="DI266" s="9">
        <v>7724473.146</v>
      </c>
      <c r="DJ266" s="9">
        <v>419562</v>
      </c>
      <c r="DK266" s="9">
        <v>419562</v>
      </c>
      <c r="DL266" s="9">
        <v>0</v>
      </c>
      <c r="DM266" s="9">
        <v>-6069</v>
      </c>
      <c r="DN266" s="9">
        <v>0</v>
      </c>
      <c r="DO266" s="9">
        <v>413493</v>
      </c>
    </row>
    <row r="267" spans="1:119" ht="15">
      <c r="A267" s="9">
        <v>4074</v>
      </c>
      <c r="B267" s="9" t="s">
        <v>420</v>
      </c>
      <c r="C267" s="9">
        <v>1782</v>
      </c>
      <c r="D267" s="9">
        <v>1795</v>
      </c>
      <c r="E267" s="9">
        <v>3577</v>
      </c>
      <c r="F267" s="9">
        <v>1789</v>
      </c>
      <c r="G267" s="9">
        <v>64</v>
      </c>
      <c r="H267" s="9">
        <v>0</v>
      </c>
      <c r="I267" s="9">
        <v>1853</v>
      </c>
      <c r="J267" s="9">
        <v>19922184</v>
      </c>
      <c r="K267" s="9">
        <v>5826968</v>
      </c>
      <c r="L267" s="9">
        <v>11871619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2223597</v>
      </c>
      <c r="S267" s="9">
        <v>19626486</v>
      </c>
      <c r="T267" s="9">
        <v>0</v>
      </c>
      <c r="U267" s="9">
        <v>0</v>
      </c>
      <c r="V267" s="9">
        <v>650</v>
      </c>
      <c r="W267" s="9">
        <v>19625836</v>
      </c>
      <c r="X267" s="9">
        <v>2223597</v>
      </c>
      <c r="Y267" s="9">
        <v>0</v>
      </c>
      <c r="Z267" s="9">
        <v>17402239</v>
      </c>
      <c r="AA267" s="9">
        <v>3923870</v>
      </c>
      <c r="AB267" s="9">
        <v>0</v>
      </c>
      <c r="AC267" s="9">
        <v>2592920</v>
      </c>
      <c r="AD267" s="9">
        <v>0</v>
      </c>
      <c r="AE267" s="9">
        <v>1330000</v>
      </c>
      <c r="AF267" s="9">
        <v>950</v>
      </c>
      <c r="AG267" s="9">
        <v>3980765</v>
      </c>
      <c r="AH267" s="9">
        <v>0</v>
      </c>
      <c r="AI267" s="9">
        <v>1330000</v>
      </c>
      <c r="AJ267" s="9">
        <v>0</v>
      </c>
      <c r="AK267" s="9">
        <v>2649815</v>
      </c>
      <c r="AL267" s="9">
        <v>20052054</v>
      </c>
      <c r="AM267" s="9">
        <v>0</v>
      </c>
      <c r="AN267" s="9">
        <v>0</v>
      </c>
      <c r="AO267" s="9">
        <v>20052054</v>
      </c>
      <c r="AP267" s="9">
        <v>20052054</v>
      </c>
      <c r="AQ267" s="9">
        <v>1000</v>
      </c>
      <c r="AR267" s="9">
        <v>1853000</v>
      </c>
      <c r="AS267" s="9">
        <v>1853000</v>
      </c>
      <c r="AT267" s="9">
        <v>9653</v>
      </c>
      <c r="AU267" s="9">
        <v>17887009</v>
      </c>
      <c r="AV267" s="9">
        <v>16034009</v>
      </c>
      <c r="AW267" s="9">
        <v>2165045</v>
      </c>
      <c r="AX267" s="9">
        <v>449925</v>
      </c>
      <c r="AY267" s="9">
        <v>833711296</v>
      </c>
      <c r="AZ267" s="9">
        <v>1930000</v>
      </c>
      <c r="BA267" s="9">
        <v>3576290000</v>
      </c>
      <c r="BB267" s="9">
        <v>0.00051813</v>
      </c>
      <c r="BC267" s="9">
        <v>2742578704</v>
      </c>
      <c r="BD267" s="9">
        <v>1421012.3</v>
      </c>
      <c r="BE267" s="9">
        <v>948135</v>
      </c>
      <c r="BF267" s="9">
        <v>1756894155</v>
      </c>
      <c r="BG267" s="9">
        <v>0.00912634</v>
      </c>
      <c r="BH267" s="9">
        <v>923182859</v>
      </c>
      <c r="BI267" s="9">
        <v>8425280.65</v>
      </c>
      <c r="BJ267" s="9">
        <v>564032</v>
      </c>
      <c r="BK267" s="9">
        <v>1045151296</v>
      </c>
      <c r="BL267" s="9">
        <v>0.00207151</v>
      </c>
      <c r="BM267" s="9">
        <v>211440000</v>
      </c>
      <c r="BN267" s="9">
        <v>438000.07</v>
      </c>
      <c r="BO267" s="9">
        <v>10284293</v>
      </c>
      <c r="BP267" s="9">
        <v>0</v>
      </c>
      <c r="BQ267" s="9">
        <v>0</v>
      </c>
      <c r="BR267" s="9">
        <v>-148752</v>
      </c>
      <c r="BS267" s="9">
        <v>-40</v>
      </c>
      <c r="BT267" s="9">
        <v>0</v>
      </c>
      <c r="BU267" s="9">
        <v>10135501</v>
      </c>
      <c r="BV267" s="9">
        <v>541219</v>
      </c>
      <c r="BW267" s="9">
        <v>0</v>
      </c>
      <c r="BX267" s="9">
        <v>-7828</v>
      </c>
      <c r="BY267" s="9">
        <v>0</v>
      </c>
      <c r="BZ267" s="9">
        <v>533391</v>
      </c>
      <c r="CA267" s="9">
        <v>0</v>
      </c>
      <c r="CB267" s="9">
        <v>10668892</v>
      </c>
      <c r="CC267" s="9">
        <v>0</v>
      </c>
      <c r="CD267" s="9">
        <v>10668892</v>
      </c>
      <c r="CE267" s="9">
        <v>1853</v>
      </c>
      <c r="CF267" s="9">
        <v>0</v>
      </c>
      <c r="CG267" s="9">
        <v>1853</v>
      </c>
      <c r="CH267" s="9">
        <v>17402239</v>
      </c>
      <c r="CI267" s="9">
        <v>2649815</v>
      </c>
      <c r="CJ267" s="9">
        <v>0</v>
      </c>
      <c r="CK267" s="9">
        <v>20052054</v>
      </c>
      <c r="CL267" s="9">
        <v>10821.4</v>
      </c>
      <c r="CM267" s="9"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5550.08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9">
        <v>12028346.85</v>
      </c>
      <c r="DB267" s="9">
        <v>0</v>
      </c>
      <c r="DC267" s="9">
        <v>0</v>
      </c>
      <c r="DD267" s="9">
        <v>0</v>
      </c>
      <c r="DE267" s="9">
        <v>0</v>
      </c>
      <c r="DF267" s="9">
        <v>12028346.85</v>
      </c>
      <c r="DG267" s="9">
        <v>10825512.165</v>
      </c>
      <c r="DH267" s="9">
        <v>0</v>
      </c>
      <c r="DI267" s="9">
        <v>10825512.165</v>
      </c>
      <c r="DJ267" s="9">
        <v>541219</v>
      </c>
      <c r="DK267" s="9">
        <v>541219</v>
      </c>
      <c r="DL267" s="9">
        <v>0</v>
      </c>
      <c r="DM267" s="9">
        <v>-7828</v>
      </c>
      <c r="DN267" s="9">
        <v>0</v>
      </c>
      <c r="DO267" s="9">
        <v>533391</v>
      </c>
    </row>
    <row r="268" spans="1:119" ht="15">
      <c r="A268" s="9">
        <v>4088</v>
      </c>
      <c r="B268" s="9" t="s">
        <v>421</v>
      </c>
      <c r="C268" s="9">
        <v>1241</v>
      </c>
      <c r="D268" s="9">
        <v>1243</v>
      </c>
      <c r="E268" s="9">
        <v>2484</v>
      </c>
      <c r="F268" s="9">
        <v>1242</v>
      </c>
      <c r="G268" s="9">
        <v>47</v>
      </c>
      <c r="H268" s="9">
        <v>0</v>
      </c>
      <c r="I268" s="9">
        <v>1289</v>
      </c>
      <c r="J268" s="9">
        <v>13343162</v>
      </c>
      <c r="K268" s="9">
        <v>3718303</v>
      </c>
      <c r="L268" s="9">
        <v>8575769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1049090</v>
      </c>
      <c r="S268" s="9">
        <v>13518920.15</v>
      </c>
      <c r="T268" s="9">
        <v>96050</v>
      </c>
      <c r="U268" s="9">
        <v>0</v>
      </c>
      <c r="V268" s="9">
        <v>500</v>
      </c>
      <c r="W268" s="9">
        <v>13422370.15</v>
      </c>
      <c r="X268" s="9">
        <v>1049090</v>
      </c>
      <c r="Y268" s="9">
        <v>0</v>
      </c>
      <c r="Z268" s="9">
        <v>12373280.15</v>
      </c>
      <c r="AA268" s="9">
        <v>1315788</v>
      </c>
      <c r="AB268" s="9">
        <v>96050</v>
      </c>
      <c r="AC268" s="9">
        <v>1218338</v>
      </c>
      <c r="AD268" s="9">
        <v>0</v>
      </c>
      <c r="AE268" s="9">
        <v>0</v>
      </c>
      <c r="AF268" s="9">
        <v>1400</v>
      </c>
      <c r="AG268" s="9">
        <v>1314387.5</v>
      </c>
      <c r="AH268" s="9">
        <v>0</v>
      </c>
      <c r="AI268" s="9">
        <v>0</v>
      </c>
      <c r="AJ268" s="9">
        <v>0</v>
      </c>
      <c r="AK268" s="9">
        <v>1312987.5</v>
      </c>
      <c r="AL268" s="9">
        <v>13686267.65</v>
      </c>
      <c r="AM268" s="9">
        <v>0</v>
      </c>
      <c r="AN268" s="9">
        <v>0</v>
      </c>
      <c r="AO268" s="9">
        <v>13686267.65</v>
      </c>
      <c r="AP268" s="9">
        <v>13686267.65</v>
      </c>
      <c r="AQ268" s="9">
        <v>1000</v>
      </c>
      <c r="AR268" s="9">
        <v>1289000</v>
      </c>
      <c r="AS268" s="9">
        <v>1289000</v>
      </c>
      <c r="AT268" s="9">
        <v>9653</v>
      </c>
      <c r="AU268" s="9">
        <v>12442717</v>
      </c>
      <c r="AV268" s="9">
        <v>11153717</v>
      </c>
      <c r="AW268" s="9">
        <v>1243550.6500000004</v>
      </c>
      <c r="AX268" s="9">
        <v>406677</v>
      </c>
      <c r="AY268" s="9">
        <v>524206521</v>
      </c>
      <c r="AZ268" s="9">
        <v>1930000</v>
      </c>
      <c r="BA268" s="9">
        <v>2487770000</v>
      </c>
      <c r="BB268" s="9">
        <v>0.00051813</v>
      </c>
      <c r="BC268" s="9">
        <v>1963563479</v>
      </c>
      <c r="BD268" s="9">
        <v>1017381.15</v>
      </c>
      <c r="BE268" s="9">
        <v>948135</v>
      </c>
      <c r="BF268" s="9">
        <v>1222146015</v>
      </c>
      <c r="BG268" s="9">
        <v>0.00912634</v>
      </c>
      <c r="BH268" s="9">
        <v>697939494</v>
      </c>
      <c r="BI268" s="9">
        <v>6369633.12</v>
      </c>
      <c r="BJ268" s="9">
        <v>564032</v>
      </c>
      <c r="BK268" s="9">
        <v>727037248</v>
      </c>
      <c r="BL268" s="9">
        <v>0.00171044</v>
      </c>
      <c r="BM268" s="9">
        <v>202830727</v>
      </c>
      <c r="BN268" s="9">
        <v>346929.79</v>
      </c>
      <c r="BO268" s="9">
        <v>7733944</v>
      </c>
      <c r="BP268" s="9">
        <v>0</v>
      </c>
      <c r="BQ268" s="9">
        <v>0</v>
      </c>
      <c r="BR268" s="9">
        <v>-111864</v>
      </c>
      <c r="BS268" s="9">
        <v>-25</v>
      </c>
      <c r="BT268" s="9">
        <v>0</v>
      </c>
      <c r="BU268" s="9">
        <v>7622055</v>
      </c>
      <c r="BV268" s="9">
        <v>86169</v>
      </c>
      <c r="BW268" s="9">
        <v>0</v>
      </c>
      <c r="BX268" s="9">
        <v>-1246</v>
      </c>
      <c r="BY268" s="9">
        <v>0</v>
      </c>
      <c r="BZ268" s="9">
        <v>84923</v>
      </c>
      <c r="CA268" s="9">
        <v>1</v>
      </c>
      <c r="CB268" s="9">
        <v>7706979</v>
      </c>
      <c r="CC268" s="9">
        <v>0</v>
      </c>
      <c r="CD268" s="9">
        <v>7706979</v>
      </c>
      <c r="CE268" s="9">
        <v>1289</v>
      </c>
      <c r="CF268" s="9">
        <v>0</v>
      </c>
      <c r="CG268" s="9">
        <v>1289</v>
      </c>
      <c r="CH268" s="9">
        <v>12373280.15</v>
      </c>
      <c r="CI268" s="9">
        <v>1312987.5</v>
      </c>
      <c r="CJ268" s="9">
        <v>0</v>
      </c>
      <c r="CK268" s="9">
        <v>13686267.65</v>
      </c>
      <c r="CL268" s="9">
        <v>10617.74</v>
      </c>
      <c r="CM268" s="9"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5999.96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9">
        <v>8689014.88</v>
      </c>
      <c r="DB268" s="9">
        <v>0</v>
      </c>
      <c r="DC268" s="9">
        <v>0</v>
      </c>
      <c r="DD268" s="9">
        <v>0</v>
      </c>
      <c r="DE268" s="9">
        <v>0</v>
      </c>
      <c r="DF268" s="9">
        <v>8689014.88</v>
      </c>
      <c r="DG268" s="9">
        <v>7820113.392000001</v>
      </c>
      <c r="DH268" s="9">
        <v>0</v>
      </c>
      <c r="DI268" s="9">
        <v>7820113.392000001</v>
      </c>
      <c r="DJ268" s="9">
        <v>86169</v>
      </c>
      <c r="DK268" s="9">
        <v>86169</v>
      </c>
      <c r="DL268" s="9">
        <v>0</v>
      </c>
      <c r="DM268" s="9">
        <v>-1246</v>
      </c>
      <c r="DN268" s="9">
        <v>0</v>
      </c>
      <c r="DO268" s="9">
        <v>84923</v>
      </c>
    </row>
    <row r="269" spans="1:119" ht="15">
      <c r="A269" s="9">
        <v>4095</v>
      </c>
      <c r="B269" s="9" t="s">
        <v>422</v>
      </c>
      <c r="C269" s="9">
        <v>2839</v>
      </c>
      <c r="D269" s="9">
        <v>2842</v>
      </c>
      <c r="E269" s="9">
        <v>5681</v>
      </c>
      <c r="F269" s="9">
        <v>2841</v>
      </c>
      <c r="G269" s="9">
        <v>88</v>
      </c>
      <c r="H269" s="9">
        <v>0</v>
      </c>
      <c r="I269" s="9">
        <v>2929</v>
      </c>
      <c r="J269" s="9">
        <v>29627855</v>
      </c>
      <c r="K269" s="9">
        <v>12401063</v>
      </c>
      <c r="L269" s="9">
        <v>15130538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2096254</v>
      </c>
      <c r="S269" s="9">
        <v>29785188</v>
      </c>
      <c r="T269" s="9">
        <v>0</v>
      </c>
      <c r="U269" s="9">
        <v>0</v>
      </c>
      <c r="V269" s="9">
        <v>0</v>
      </c>
      <c r="W269" s="9">
        <v>29785188</v>
      </c>
      <c r="X269" s="9">
        <v>2096254</v>
      </c>
      <c r="Y269" s="9">
        <v>0</v>
      </c>
      <c r="Z269" s="9">
        <v>27688934</v>
      </c>
      <c r="AA269" s="9">
        <v>1882677</v>
      </c>
      <c r="AB269" s="9">
        <v>0</v>
      </c>
      <c r="AC269" s="9">
        <v>1881477</v>
      </c>
      <c r="AD269" s="9">
        <v>0</v>
      </c>
      <c r="AE269" s="9">
        <v>0</v>
      </c>
      <c r="AF269" s="9">
        <v>1200</v>
      </c>
      <c r="AG269" s="9">
        <v>1889623</v>
      </c>
      <c r="AH269" s="9">
        <v>0</v>
      </c>
      <c r="AI269" s="9">
        <v>0</v>
      </c>
      <c r="AJ269" s="9">
        <v>0</v>
      </c>
      <c r="AK269" s="9">
        <v>1888423</v>
      </c>
      <c r="AL269" s="9">
        <v>29577357</v>
      </c>
      <c r="AM269" s="9">
        <v>0</v>
      </c>
      <c r="AN269" s="9">
        <v>0</v>
      </c>
      <c r="AO269" s="9">
        <v>29577357</v>
      </c>
      <c r="AP269" s="9">
        <v>29577357</v>
      </c>
      <c r="AQ269" s="9">
        <v>1000</v>
      </c>
      <c r="AR269" s="9">
        <v>2929000</v>
      </c>
      <c r="AS269" s="9">
        <v>2929000</v>
      </c>
      <c r="AT269" s="9">
        <v>9653</v>
      </c>
      <c r="AU269" s="9">
        <v>28273637</v>
      </c>
      <c r="AV269" s="9">
        <v>25344637</v>
      </c>
      <c r="AW269" s="9">
        <v>1303720</v>
      </c>
      <c r="AX269" s="9">
        <v>550709</v>
      </c>
      <c r="AY269" s="9">
        <v>1613026420</v>
      </c>
      <c r="AZ269" s="9">
        <v>1930000</v>
      </c>
      <c r="BA269" s="9">
        <v>5652970000</v>
      </c>
      <c r="BB269" s="9">
        <v>0.00051813</v>
      </c>
      <c r="BC269" s="9">
        <v>4039943580</v>
      </c>
      <c r="BD269" s="9">
        <v>2093215.97</v>
      </c>
      <c r="BE269" s="9">
        <v>948135</v>
      </c>
      <c r="BF269" s="9">
        <v>2777087415</v>
      </c>
      <c r="BG269" s="9">
        <v>0.00912634</v>
      </c>
      <c r="BH269" s="9">
        <v>1164060995</v>
      </c>
      <c r="BI269" s="9">
        <v>10623616.42</v>
      </c>
      <c r="BJ269" s="9">
        <v>564032</v>
      </c>
      <c r="BK269" s="9">
        <v>1652049728</v>
      </c>
      <c r="BL269" s="9">
        <v>0.00078915</v>
      </c>
      <c r="BM269" s="9">
        <v>39023308</v>
      </c>
      <c r="BN269" s="9">
        <v>30795.24</v>
      </c>
      <c r="BO269" s="9">
        <v>12747628</v>
      </c>
      <c r="BP269" s="9">
        <v>0</v>
      </c>
      <c r="BQ269" s="9">
        <v>0</v>
      </c>
      <c r="BR269" s="9">
        <v>-184382</v>
      </c>
      <c r="BS269" s="9">
        <v>-79</v>
      </c>
      <c r="BT269" s="9">
        <v>0</v>
      </c>
      <c r="BU269" s="9">
        <v>12563167</v>
      </c>
      <c r="BV269" s="9">
        <v>1049509</v>
      </c>
      <c r="BW269" s="9">
        <v>0</v>
      </c>
      <c r="BX269" s="9">
        <v>-15180</v>
      </c>
      <c r="BY269" s="9">
        <v>0</v>
      </c>
      <c r="BZ269" s="9">
        <v>1034329</v>
      </c>
      <c r="CA269" s="9">
        <v>1</v>
      </c>
      <c r="CB269" s="9">
        <v>13597497</v>
      </c>
      <c r="CC269" s="9">
        <v>0</v>
      </c>
      <c r="CD269" s="9">
        <v>13597497</v>
      </c>
      <c r="CE269" s="9">
        <v>2929</v>
      </c>
      <c r="CF269" s="9">
        <v>0</v>
      </c>
      <c r="CG269" s="9">
        <v>2929</v>
      </c>
      <c r="CH269" s="9">
        <v>27688934</v>
      </c>
      <c r="CI269" s="9">
        <v>1888423</v>
      </c>
      <c r="CJ269" s="9">
        <v>0</v>
      </c>
      <c r="CK269" s="9">
        <v>29577357</v>
      </c>
      <c r="CL269" s="9">
        <v>10098.11</v>
      </c>
      <c r="CM269" s="9">
        <v>0</v>
      </c>
      <c r="CN269" s="9">
        <v>0</v>
      </c>
      <c r="CO269" s="9">
        <v>0</v>
      </c>
      <c r="CP269" s="9">
        <v>0</v>
      </c>
      <c r="CQ269" s="9">
        <v>0</v>
      </c>
      <c r="CR269" s="9">
        <v>0</v>
      </c>
      <c r="CS269" s="9">
        <v>4352.21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15330152.01</v>
      </c>
      <c r="DB269" s="9">
        <v>0</v>
      </c>
      <c r="DC269" s="9">
        <v>0</v>
      </c>
      <c r="DD269" s="9">
        <v>0</v>
      </c>
      <c r="DE269" s="9">
        <v>0</v>
      </c>
      <c r="DF269" s="9">
        <v>15330152.01</v>
      </c>
      <c r="DG269" s="9">
        <v>13797136.809</v>
      </c>
      <c r="DH269" s="9">
        <v>0</v>
      </c>
      <c r="DI269" s="9">
        <v>13797136.809</v>
      </c>
      <c r="DJ269" s="9">
        <v>1049509</v>
      </c>
      <c r="DK269" s="9">
        <v>1049509</v>
      </c>
      <c r="DL269" s="9">
        <v>0</v>
      </c>
      <c r="DM269" s="9">
        <v>-15180</v>
      </c>
      <c r="DN269" s="9">
        <v>0</v>
      </c>
      <c r="DO269" s="9">
        <v>1034329</v>
      </c>
    </row>
    <row r="270" spans="1:119" ht="15">
      <c r="A270" s="9">
        <v>4137</v>
      </c>
      <c r="B270" s="9" t="s">
        <v>423</v>
      </c>
      <c r="C270" s="9">
        <v>1022</v>
      </c>
      <c r="D270" s="9">
        <v>1020</v>
      </c>
      <c r="E270" s="9">
        <v>2042</v>
      </c>
      <c r="F270" s="9">
        <v>1021</v>
      </c>
      <c r="G270" s="9">
        <v>12</v>
      </c>
      <c r="H270" s="9">
        <v>1</v>
      </c>
      <c r="I270" s="9">
        <v>1034</v>
      </c>
      <c r="J270" s="9">
        <v>9869441</v>
      </c>
      <c r="K270" s="9">
        <v>3980118</v>
      </c>
      <c r="L270" s="9">
        <v>5498411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390912</v>
      </c>
      <c r="S270" s="9">
        <v>9871948</v>
      </c>
      <c r="T270" s="9">
        <v>184612</v>
      </c>
      <c r="U270" s="9">
        <v>0</v>
      </c>
      <c r="V270" s="9">
        <v>0</v>
      </c>
      <c r="W270" s="9">
        <v>9687336</v>
      </c>
      <c r="X270" s="9">
        <v>390912</v>
      </c>
      <c r="Y270" s="9">
        <v>0</v>
      </c>
      <c r="Z270" s="9">
        <v>9296424</v>
      </c>
      <c r="AA270" s="9">
        <v>1231540</v>
      </c>
      <c r="AB270" s="9">
        <v>184612</v>
      </c>
      <c r="AC270" s="9">
        <v>1046328</v>
      </c>
      <c r="AD270" s="9">
        <v>0</v>
      </c>
      <c r="AE270" s="9">
        <v>0</v>
      </c>
      <c r="AF270" s="9">
        <v>600</v>
      </c>
      <c r="AG270" s="9">
        <v>1404454.05</v>
      </c>
      <c r="AH270" s="9">
        <v>0</v>
      </c>
      <c r="AI270" s="9">
        <v>0</v>
      </c>
      <c r="AJ270" s="9">
        <v>0</v>
      </c>
      <c r="AK270" s="9">
        <v>1403854.05</v>
      </c>
      <c r="AL270" s="9">
        <v>10700278.05</v>
      </c>
      <c r="AM270" s="9">
        <v>0</v>
      </c>
      <c r="AN270" s="9">
        <v>0</v>
      </c>
      <c r="AO270" s="9">
        <v>10700278.05</v>
      </c>
      <c r="AP270" s="9">
        <v>10700278.05</v>
      </c>
      <c r="AQ270" s="9">
        <v>1000</v>
      </c>
      <c r="AR270" s="9">
        <v>1034000</v>
      </c>
      <c r="AS270" s="9">
        <v>1034000</v>
      </c>
      <c r="AT270" s="9">
        <v>9653</v>
      </c>
      <c r="AU270" s="9">
        <v>9981202</v>
      </c>
      <c r="AV270" s="9">
        <v>8947202</v>
      </c>
      <c r="AW270" s="9">
        <v>719076.0500000007</v>
      </c>
      <c r="AX270" s="9">
        <v>540398</v>
      </c>
      <c r="AY270" s="9">
        <v>558771742</v>
      </c>
      <c r="AZ270" s="9">
        <v>1930000</v>
      </c>
      <c r="BA270" s="9">
        <v>1995620000</v>
      </c>
      <c r="BB270" s="9">
        <v>0.00051813</v>
      </c>
      <c r="BC270" s="9">
        <v>1436848258</v>
      </c>
      <c r="BD270" s="9">
        <v>744474.19</v>
      </c>
      <c r="BE270" s="9">
        <v>948135</v>
      </c>
      <c r="BF270" s="9">
        <v>980371590</v>
      </c>
      <c r="BG270" s="9">
        <v>0.00912634</v>
      </c>
      <c r="BH270" s="9">
        <v>421599848</v>
      </c>
      <c r="BI270" s="9">
        <v>3847663.56</v>
      </c>
      <c r="BJ270" s="9">
        <v>564032</v>
      </c>
      <c r="BK270" s="9">
        <v>583209088</v>
      </c>
      <c r="BL270" s="9">
        <v>0.00123296</v>
      </c>
      <c r="BM270" s="9">
        <v>24437346</v>
      </c>
      <c r="BN270" s="9">
        <v>30130.27</v>
      </c>
      <c r="BO270" s="9">
        <v>4622268</v>
      </c>
      <c r="BP270" s="9">
        <v>0</v>
      </c>
      <c r="BQ270" s="9">
        <v>0</v>
      </c>
      <c r="BR270" s="9">
        <v>-66857</v>
      </c>
      <c r="BS270" s="9">
        <v>-27</v>
      </c>
      <c r="BT270" s="9">
        <v>0</v>
      </c>
      <c r="BU270" s="9">
        <v>4555384</v>
      </c>
      <c r="BV270" s="9">
        <v>391591</v>
      </c>
      <c r="BW270" s="9">
        <v>0</v>
      </c>
      <c r="BX270" s="9">
        <v>-5664</v>
      </c>
      <c r="BY270" s="9">
        <v>0</v>
      </c>
      <c r="BZ270" s="9">
        <v>385927</v>
      </c>
      <c r="CA270" s="9">
        <v>0</v>
      </c>
      <c r="CB270" s="9">
        <v>4941311</v>
      </c>
      <c r="CC270" s="9">
        <v>0</v>
      </c>
      <c r="CD270" s="9">
        <v>4941311</v>
      </c>
      <c r="CE270" s="9">
        <v>1034</v>
      </c>
      <c r="CF270" s="9">
        <v>0</v>
      </c>
      <c r="CG270" s="9">
        <v>1034</v>
      </c>
      <c r="CH270" s="9">
        <v>9296424</v>
      </c>
      <c r="CI270" s="9">
        <v>1403854.05</v>
      </c>
      <c r="CJ270" s="9">
        <v>0</v>
      </c>
      <c r="CK270" s="9">
        <v>10700278.05</v>
      </c>
      <c r="CL270" s="9">
        <v>10348.43</v>
      </c>
      <c r="CM270" s="9">
        <v>0</v>
      </c>
      <c r="CN270" s="9">
        <v>0</v>
      </c>
      <c r="CO270" s="9">
        <v>0</v>
      </c>
      <c r="CP270" s="9">
        <v>0</v>
      </c>
      <c r="CQ270" s="9">
        <v>0</v>
      </c>
      <c r="CR270" s="9">
        <v>0</v>
      </c>
      <c r="CS270" s="9">
        <v>4470.28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9">
        <v>5570954.66</v>
      </c>
      <c r="DB270" s="9">
        <v>0</v>
      </c>
      <c r="DC270" s="9">
        <v>0</v>
      </c>
      <c r="DD270" s="9">
        <v>0</v>
      </c>
      <c r="DE270" s="9">
        <v>0</v>
      </c>
      <c r="DF270" s="9">
        <v>5570954.66</v>
      </c>
      <c r="DG270" s="9">
        <v>5013859.194</v>
      </c>
      <c r="DH270" s="9">
        <v>0</v>
      </c>
      <c r="DI270" s="9">
        <v>5013859.194</v>
      </c>
      <c r="DJ270" s="9">
        <v>391591</v>
      </c>
      <c r="DK270" s="9">
        <v>391591</v>
      </c>
      <c r="DL270" s="9">
        <v>0</v>
      </c>
      <c r="DM270" s="9">
        <v>-5664</v>
      </c>
      <c r="DN270" s="9">
        <v>0</v>
      </c>
      <c r="DO270" s="9">
        <v>385927</v>
      </c>
    </row>
    <row r="271" spans="1:119" ht="15">
      <c r="A271" s="9">
        <v>4144</v>
      </c>
      <c r="B271" s="9" t="s">
        <v>424</v>
      </c>
      <c r="C271" s="9">
        <v>3593</v>
      </c>
      <c r="D271" s="9">
        <v>3591</v>
      </c>
      <c r="E271" s="9">
        <v>7184</v>
      </c>
      <c r="F271" s="9">
        <v>3592</v>
      </c>
      <c r="G271" s="9">
        <v>109</v>
      </c>
      <c r="H271" s="9">
        <v>0</v>
      </c>
      <c r="I271" s="9">
        <v>3701</v>
      </c>
      <c r="J271" s="9">
        <v>41107490.42</v>
      </c>
      <c r="K271" s="9">
        <v>18081130</v>
      </c>
      <c r="L271" s="9">
        <v>20090310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2936050.42</v>
      </c>
      <c r="S271" s="9">
        <v>41108986</v>
      </c>
      <c r="T271" s="9">
        <v>0</v>
      </c>
      <c r="U271" s="9">
        <v>0</v>
      </c>
      <c r="V271" s="9">
        <v>3000</v>
      </c>
      <c r="W271" s="9">
        <v>41105986</v>
      </c>
      <c r="X271" s="9">
        <v>2936050.42</v>
      </c>
      <c r="Y271" s="9">
        <v>0</v>
      </c>
      <c r="Z271" s="9">
        <v>38169935.58</v>
      </c>
      <c r="AA271" s="9">
        <v>7338878</v>
      </c>
      <c r="AB271" s="9">
        <v>0</v>
      </c>
      <c r="AC271" s="9">
        <v>3851259</v>
      </c>
      <c r="AD271" s="9">
        <v>0</v>
      </c>
      <c r="AE271" s="9">
        <v>3485695.35</v>
      </c>
      <c r="AF271" s="9">
        <v>1923.65</v>
      </c>
      <c r="AG271" s="9">
        <v>7412842.26</v>
      </c>
      <c r="AH271" s="9">
        <v>0</v>
      </c>
      <c r="AI271" s="9">
        <v>3485695.35</v>
      </c>
      <c r="AJ271" s="9">
        <v>0</v>
      </c>
      <c r="AK271" s="9">
        <v>3925223.26</v>
      </c>
      <c r="AL271" s="9">
        <v>42095158.839999996</v>
      </c>
      <c r="AM271" s="9">
        <v>0</v>
      </c>
      <c r="AN271" s="9">
        <v>0</v>
      </c>
      <c r="AO271" s="9">
        <v>42095158.839999996</v>
      </c>
      <c r="AP271" s="9">
        <v>42095158.839999996</v>
      </c>
      <c r="AQ271" s="9">
        <v>1000</v>
      </c>
      <c r="AR271" s="9">
        <v>3701000</v>
      </c>
      <c r="AS271" s="9">
        <v>3701000</v>
      </c>
      <c r="AT271" s="9">
        <v>9653</v>
      </c>
      <c r="AU271" s="9">
        <v>35725753</v>
      </c>
      <c r="AV271" s="9">
        <v>32024753</v>
      </c>
      <c r="AW271" s="9">
        <v>6369405.839999996</v>
      </c>
      <c r="AX271" s="9">
        <v>517131</v>
      </c>
      <c r="AY271" s="9">
        <v>1913900227</v>
      </c>
      <c r="AZ271" s="9">
        <v>1930000</v>
      </c>
      <c r="BA271" s="9">
        <v>7142930000</v>
      </c>
      <c r="BB271" s="9">
        <v>0.00051813</v>
      </c>
      <c r="BC271" s="9">
        <v>5229029773</v>
      </c>
      <c r="BD271" s="9">
        <v>2709317.2</v>
      </c>
      <c r="BE271" s="9">
        <v>948135</v>
      </c>
      <c r="BF271" s="9">
        <v>3509047635</v>
      </c>
      <c r="BG271" s="9">
        <v>0.00912634</v>
      </c>
      <c r="BH271" s="9">
        <v>1595147408</v>
      </c>
      <c r="BI271" s="9">
        <v>14557857.6</v>
      </c>
      <c r="BJ271" s="9">
        <v>564032</v>
      </c>
      <c r="BK271" s="9">
        <v>2087482432</v>
      </c>
      <c r="BL271" s="9">
        <v>0.00305124</v>
      </c>
      <c r="BM271" s="9">
        <v>173582205</v>
      </c>
      <c r="BN271" s="9">
        <v>529640.97</v>
      </c>
      <c r="BO271" s="9">
        <v>17796816</v>
      </c>
      <c r="BP271" s="9">
        <v>0</v>
      </c>
      <c r="BQ271" s="9">
        <v>0</v>
      </c>
      <c r="BR271" s="9">
        <v>-257414</v>
      </c>
      <c r="BS271" s="9">
        <v>-94</v>
      </c>
      <c r="BT271" s="9">
        <v>0</v>
      </c>
      <c r="BU271" s="9">
        <v>17539308</v>
      </c>
      <c r="BV271" s="9">
        <v>523040</v>
      </c>
      <c r="BW271" s="9">
        <v>0</v>
      </c>
      <c r="BX271" s="9">
        <v>-7565</v>
      </c>
      <c r="BY271" s="9">
        <v>0</v>
      </c>
      <c r="BZ271" s="9">
        <v>515475</v>
      </c>
      <c r="CA271" s="9">
        <v>1</v>
      </c>
      <c r="CB271" s="9">
        <v>18054784</v>
      </c>
      <c r="CC271" s="9">
        <v>0</v>
      </c>
      <c r="CD271" s="9">
        <v>18054784</v>
      </c>
      <c r="CE271" s="9">
        <v>3701</v>
      </c>
      <c r="CF271" s="9">
        <v>0</v>
      </c>
      <c r="CG271" s="9">
        <v>3701</v>
      </c>
      <c r="CH271" s="9">
        <v>38169935.58</v>
      </c>
      <c r="CI271" s="9">
        <v>3925223.26</v>
      </c>
      <c r="CJ271" s="9">
        <v>0</v>
      </c>
      <c r="CK271" s="9">
        <v>42095158.839999996</v>
      </c>
      <c r="CL271" s="9">
        <v>11374</v>
      </c>
      <c r="CM271" s="9"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4808.65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20355395.2</v>
      </c>
      <c r="DB271" s="9">
        <v>0</v>
      </c>
      <c r="DC271" s="9">
        <v>0</v>
      </c>
      <c r="DD271" s="9">
        <v>0</v>
      </c>
      <c r="DE271" s="9">
        <v>0</v>
      </c>
      <c r="DF271" s="9">
        <v>20355395.2</v>
      </c>
      <c r="DG271" s="9">
        <v>18319855.68</v>
      </c>
      <c r="DH271" s="9">
        <v>0</v>
      </c>
      <c r="DI271" s="9">
        <v>18319855.68</v>
      </c>
      <c r="DJ271" s="9">
        <v>523040</v>
      </c>
      <c r="DK271" s="9">
        <v>523040</v>
      </c>
      <c r="DL271" s="9">
        <v>0</v>
      </c>
      <c r="DM271" s="9">
        <v>-7565</v>
      </c>
      <c r="DN271" s="9">
        <v>0</v>
      </c>
      <c r="DO271" s="9">
        <v>515475</v>
      </c>
    </row>
    <row r="272" spans="1:119" ht="15">
      <c r="A272" s="9">
        <v>4165</v>
      </c>
      <c r="B272" s="9" t="s">
        <v>425</v>
      </c>
      <c r="C272" s="9">
        <v>1721</v>
      </c>
      <c r="D272" s="9">
        <v>1719</v>
      </c>
      <c r="E272" s="9">
        <v>3440</v>
      </c>
      <c r="F272" s="9">
        <v>1720</v>
      </c>
      <c r="G272" s="9">
        <v>90</v>
      </c>
      <c r="H272" s="9">
        <v>0</v>
      </c>
      <c r="I272" s="9">
        <v>1810</v>
      </c>
      <c r="J272" s="9">
        <v>18612015</v>
      </c>
      <c r="K272" s="9">
        <v>5978856</v>
      </c>
      <c r="L272" s="9">
        <v>10789446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1843713</v>
      </c>
      <c r="S272" s="9">
        <v>18612015</v>
      </c>
      <c r="T272" s="9">
        <v>0</v>
      </c>
      <c r="U272" s="9">
        <v>0</v>
      </c>
      <c r="V272" s="9">
        <v>0</v>
      </c>
      <c r="W272" s="9">
        <v>18612015</v>
      </c>
      <c r="X272" s="9">
        <v>1843713</v>
      </c>
      <c r="Y272" s="9">
        <v>0</v>
      </c>
      <c r="Z272" s="9">
        <v>16768302</v>
      </c>
      <c r="AA272" s="9">
        <v>1433875</v>
      </c>
      <c r="AB272" s="9">
        <v>0</v>
      </c>
      <c r="AC272" s="9">
        <v>1430875</v>
      </c>
      <c r="AD272" s="9">
        <v>0</v>
      </c>
      <c r="AE272" s="9">
        <v>0</v>
      </c>
      <c r="AF272" s="9">
        <v>3000</v>
      </c>
      <c r="AG272" s="9">
        <v>1417563</v>
      </c>
      <c r="AH272" s="9">
        <v>0</v>
      </c>
      <c r="AI272" s="9">
        <v>0</v>
      </c>
      <c r="AJ272" s="9">
        <v>0</v>
      </c>
      <c r="AK272" s="9">
        <v>1414563</v>
      </c>
      <c r="AL272" s="9">
        <v>18182865</v>
      </c>
      <c r="AM272" s="9">
        <v>0</v>
      </c>
      <c r="AN272" s="9">
        <v>0</v>
      </c>
      <c r="AO272" s="9">
        <v>18182865</v>
      </c>
      <c r="AP272" s="9">
        <v>18182865</v>
      </c>
      <c r="AQ272" s="9">
        <v>1000</v>
      </c>
      <c r="AR272" s="9">
        <v>1810000</v>
      </c>
      <c r="AS272" s="9">
        <v>1810000</v>
      </c>
      <c r="AT272" s="9">
        <v>9653</v>
      </c>
      <c r="AU272" s="9">
        <v>17471930</v>
      </c>
      <c r="AV272" s="9">
        <v>15661930</v>
      </c>
      <c r="AW272" s="9">
        <v>710935</v>
      </c>
      <c r="AX272" s="9">
        <v>454448</v>
      </c>
      <c r="AY272" s="9">
        <v>822551211</v>
      </c>
      <c r="AZ272" s="9">
        <v>1930000</v>
      </c>
      <c r="BA272" s="9">
        <v>3493300000</v>
      </c>
      <c r="BB272" s="9">
        <v>0.00051813</v>
      </c>
      <c r="BC272" s="9">
        <v>2670748789</v>
      </c>
      <c r="BD272" s="9">
        <v>1383795.07</v>
      </c>
      <c r="BE272" s="9">
        <v>948135</v>
      </c>
      <c r="BF272" s="9">
        <v>1716124350</v>
      </c>
      <c r="BG272" s="9">
        <v>0.00912634</v>
      </c>
      <c r="BH272" s="9">
        <v>893573139</v>
      </c>
      <c r="BI272" s="9">
        <v>8155052.28</v>
      </c>
      <c r="BJ272" s="9">
        <v>564032</v>
      </c>
      <c r="BK272" s="9">
        <v>1020897920</v>
      </c>
      <c r="BL272" s="9">
        <v>0.00069638</v>
      </c>
      <c r="BM272" s="9">
        <v>198346709</v>
      </c>
      <c r="BN272" s="9">
        <v>138124.68</v>
      </c>
      <c r="BO272" s="9">
        <v>9676972</v>
      </c>
      <c r="BP272" s="9">
        <v>0</v>
      </c>
      <c r="BQ272" s="9">
        <v>0</v>
      </c>
      <c r="BR272" s="9">
        <v>-139968</v>
      </c>
      <c r="BS272" s="9">
        <v>-43</v>
      </c>
      <c r="BT272" s="9">
        <v>0</v>
      </c>
      <c r="BU272" s="9">
        <v>9536961</v>
      </c>
      <c r="BV272" s="9">
        <v>161693</v>
      </c>
      <c r="BW272" s="9">
        <v>0</v>
      </c>
      <c r="BX272" s="9">
        <v>-2339</v>
      </c>
      <c r="BY272" s="9">
        <v>0</v>
      </c>
      <c r="BZ272" s="9">
        <v>159354</v>
      </c>
      <c r="CA272" s="9">
        <v>1</v>
      </c>
      <c r="CB272" s="9">
        <v>9696316</v>
      </c>
      <c r="CC272" s="9">
        <v>0</v>
      </c>
      <c r="CD272" s="9">
        <v>9696316</v>
      </c>
      <c r="CE272" s="9">
        <v>1810</v>
      </c>
      <c r="CF272" s="9">
        <v>0</v>
      </c>
      <c r="CG272" s="9">
        <v>1810</v>
      </c>
      <c r="CH272" s="9">
        <v>16768302</v>
      </c>
      <c r="CI272" s="9">
        <v>1414563</v>
      </c>
      <c r="CJ272" s="9">
        <v>0</v>
      </c>
      <c r="CK272" s="9">
        <v>18182865</v>
      </c>
      <c r="CL272" s="9">
        <v>10045.78</v>
      </c>
      <c r="CM272" s="9">
        <v>0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5346.39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10931850.15</v>
      </c>
      <c r="DB272" s="9">
        <v>0</v>
      </c>
      <c r="DC272" s="9">
        <v>0</v>
      </c>
      <c r="DD272" s="9">
        <v>0</v>
      </c>
      <c r="DE272" s="9">
        <v>0</v>
      </c>
      <c r="DF272" s="9">
        <v>10931850.15</v>
      </c>
      <c r="DG272" s="9">
        <v>9838665.135</v>
      </c>
      <c r="DH272" s="9">
        <v>0</v>
      </c>
      <c r="DI272" s="9">
        <v>9838665.135</v>
      </c>
      <c r="DJ272" s="9">
        <v>161693</v>
      </c>
      <c r="DK272" s="9">
        <v>161693</v>
      </c>
      <c r="DL272" s="9">
        <v>0</v>
      </c>
      <c r="DM272" s="9">
        <v>-2339</v>
      </c>
      <c r="DN272" s="9">
        <v>0</v>
      </c>
      <c r="DO272" s="9">
        <v>159354</v>
      </c>
    </row>
    <row r="273" spans="1:119" ht="15">
      <c r="A273" s="9">
        <v>4179</v>
      </c>
      <c r="B273" s="9" t="s">
        <v>426</v>
      </c>
      <c r="C273" s="9">
        <v>9860</v>
      </c>
      <c r="D273" s="9">
        <v>9828</v>
      </c>
      <c r="E273" s="9">
        <v>19688</v>
      </c>
      <c r="F273" s="9">
        <v>9844</v>
      </c>
      <c r="G273" s="9">
        <v>126</v>
      </c>
      <c r="H273" s="9">
        <v>2</v>
      </c>
      <c r="I273" s="9">
        <v>9972</v>
      </c>
      <c r="J273" s="9">
        <v>102419796</v>
      </c>
      <c r="K273" s="9">
        <v>36537174</v>
      </c>
      <c r="L273" s="9">
        <v>58104635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7777987</v>
      </c>
      <c r="S273" s="9">
        <v>102551550</v>
      </c>
      <c r="T273" s="9">
        <v>0</v>
      </c>
      <c r="U273" s="9">
        <v>0</v>
      </c>
      <c r="V273" s="9">
        <v>15270</v>
      </c>
      <c r="W273" s="9">
        <v>102536280</v>
      </c>
      <c r="X273" s="9">
        <v>7777987</v>
      </c>
      <c r="Y273" s="9">
        <v>0</v>
      </c>
      <c r="Z273" s="9">
        <v>94758293</v>
      </c>
      <c r="AA273" s="9">
        <v>3570441</v>
      </c>
      <c r="AB273" s="9">
        <v>0</v>
      </c>
      <c r="AC273" s="9">
        <v>3570441</v>
      </c>
      <c r="AD273" s="9">
        <v>0</v>
      </c>
      <c r="AE273" s="9">
        <v>0</v>
      </c>
      <c r="AF273" s="9">
        <v>0</v>
      </c>
      <c r="AG273" s="9">
        <v>3553134</v>
      </c>
      <c r="AH273" s="9">
        <v>0</v>
      </c>
      <c r="AI273" s="9">
        <v>0</v>
      </c>
      <c r="AJ273" s="9">
        <v>0</v>
      </c>
      <c r="AK273" s="9">
        <v>3553134</v>
      </c>
      <c r="AL273" s="9">
        <v>98311427</v>
      </c>
      <c r="AM273" s="9">
        <v>0</v>
      </c>
      <c r="AN273" s="9">
        <v>0</v>
      </c>
      <c r="AO273" s="9">
        <v>98311427</v>
      </c>
      <c r="AP273" s="9">
        <v>98311427</v>
      </c>
      <c r="AQ273" s="9">
        <v>1000</v>
      </c>
      <c r="AR273" s="9">
        <v>9972000</v>
      </c>
      <c r="AS273" s="9">
        <v>9972000</v>
      </c>
      <c r="AT273" s="9">
        <v>9653</v>
      </c>
      <c r="AU273" s="9">
        <v>96259716</v>
      </c>
      <c r="AV273" s="9">
        <v>86287716</v>
      </c>
      <c r="AW273" s="9">
        <v>2051711</v>
      </c>
      <c r="AX273" s="9">
        <v>477706</v>
      </c>
      <c r="AY273" s="9">
        <v>4763682315</v>
      </c>
      <c r="AZ273" s="9">
        <v>1930000</v>
      </c>
      <c r="BA273" s="9">
        <v>19245960000</v>
      </c>
      <c r="BB273" s="9">
        <v>0.00051813</v>
      </c>
      <c r="BC273" s="9">
        <v>14482277685</v>
      </c>
      <c r="BD273" s="9">
        <v>7503702.54</v>
      </c>
      <c r="BE273" s="9">
        <v>948135</v>
      </c>
      <c r="BF273" s="9">
        <v>9454802220</v>
      </c>
      <c r="BG273" s="9">
        <v>0.00912634</v>
      </c>
      <c r="BH273" s="9">
        <v>4691119905</v>
      </c>
      <c r="BI273" s="9">
        <v>42812755.23</v>
      </c>
      <c r="BJ273" s="9">
        <v>564032</v>
      </c>
      <c r="BK273" s="9">
        <v>5624527104</v>
      </c>
      <c r="BL273" s="9">
        <v>0.00036478</v>
      </c>
      <c r="BM273" s="9">
        <v>860844789</v>
      </c>
      <c r="BN273" s="9">
        <v>314018.96</v>
      </c>
      <c r="BO273" s="9">
        <v>50630477</v>
      </c>
      <c r="BP273" s="9">
        <v>0</v>
      </c>
      <c r="BQ273" s="9">
        <v>0</v>
      </c>
      <c r="BR273" s="9">
        <v>-732321</v>
      </c>
      <c r="BS273" s="9">
        <v>-230</v>
      </c>
      <c r="BT273" s="9">
        <v>0</v>
      </c>
      <c r="BU273" s="9">
        <v>49897926</v>
      </c>
      <c r="BV273" s="9">
        <v>2310895</v>
      </c>
      <c r="BW273" s="9">
        <v>0</v>
      </c>
      <c r="BX273" s="9">
        <v>-33425</v>
      </c>
      <c r="BY273" s="9">
        <v>0</v>
      </c>
      <c r="BZ273" s="9">
        <v>2277470</v>
      </c>
      <c r="CA273" s="9">
        <v>4</v>
      </c>
      <c r="CB273" s="9">
        <v>52175400</v>
      </c>
      <c r="CC273" s="9">
        <v>0</v>
      </c>
      <c r="CD273" s="9">
        <v>52175400</v>
      </c>
      <c r="CE273" s="9">
        <v>9972</v>
      </c>
      <c r="CF273" s="9">
        <v>0</v>
      </c>
      <c r="CG273" s="9">
        <v>9972</v>
      </c>
      <c r="CH273" s="9">
        <v>94758293</v>
      </c>
      <c r="CI273" s="9">
        <v>3553134</v>
      </c>
      <c r="CJ273" s="9">
        <v>0</v>
      </c>
      <c r="CK273" s="9">
        <v>98311427</v>
      </c>
      <c r="CL273" s="9">
        <v>9858.75</v>
      </c>
      <c r="CM273" s="9"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5077.26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9">
        <v>58823746.61</v>
      </c>
      <c r="DB273" s="9">
        <v>0</v>
      </c>
      <c r="DC273" s="9">
        <v>0</v>
      </c>
      <c r="DD273" s="9">
        <v>0</v>
      </c>
      <c r="DE273" s="9">
        <v>0</v>
      </c>
      <c r="DF273" s="9">
        <v>58823746.61</v>
      </c>
      <c r="DG273" s="9">
        <v>52941371.949</v>
      </c>
      <c r="DH273" s="9">
        <v>0</v>
      </c>
      <c r="DI273" s="9">
        <v>52941371.949</v>
      </c>
      <c r="DJ273" s="9">
        <v>2310895</v>
      </c>
      <c r="DK273" s="9">
        <v>2310895</v>
      </c>
      <c r="DL273" s="9">
        <v>0</v>
      </c>
      <c r="DM273" s="9">
        <v>-33425</v>
      </c>
      <c r="DN273" s="9">
        <v>0</v>
      </c>
      <c r="DO273" s="9">
        <v>2277470</v>
      </c>
    </row>
    <row r="274" spans="1:119" ht="15">
      <c r="A274" s="9">
        <v>4186</v>
      </c>
      <c r="B274" s="9" t="s">
        <v>427</v>
      </c>
      <c r="C274" s="9">
        <v>967</v>
      </c>
      <c r="D274" s="9">
        <v>966</v>
      </c>
      <c r="E274" s="9">
        <v>1933</v>
      </c>
      <c r="F274" s="9">
        <v>967</v>
      </c>
      <c r="G274" s="9">
        <v>33</v>
      </c>
      <c r="H274" s="9">
        <v>0</v>
      </c>
      <c r="I274" s="9">
        <v>1000</v>
      </c>
      <c r="J274" s="9">
        <v>10881373</v>
      </c>
      <c r="K274" s="9">
        <v>2094833</v>
      </c>
      <c r="L274" s="9">
        <v>7567720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1218820</v>
      </c>
      <c r="S274" s="9">
        <v>10881373</v>
      </c>
      <c r="T274" s="9">
        <v>0</v>
      </c>
      <c r="U274" s="9">
        <v>0</v>
      </c>
      <c r="V274" s="9">
        <v>0</v>
      </c>
      <c r="W274" s="9">
        <v>10881373</v>
      </c>
      <c r="X274" s="9">
        <v>1218820</v>
      </c>
      <c r="Y274" s="9">
        <v>0</v>
      </c>
      <c r="Z274" s="9">
        <v>9662553</v>
      </c>
      <c r="AA274" s="9">
        <v>1638584</v>
      </c>
      <c r="AB274" s="9">
        <v>0</v>
      </c>
      <c r="AC274" s="9">
        <v>1637084</v>
      </c>
      <c r="AD274" s="9">
        <v>0</v>
      </c>
      <c r="AE274" s="9">
        <v>0</v>
      </c>
      <c r="AF274" s="9">
        <v>1500</v>
      </c>
      <c r="AG274" s="9">
        <v>1631810.18</v>
      </c>
      <c r="AH274" s="9">
        <v>0</v>
      </c>
      <c r="AI274" s="9">
        <v>0</v>
      </c>
      <c r="AJ274" s="9">
        <v>0</v>
      </c>
      <c r="AK274" s="9">
        <v>1630310.18</v>
      </c>
      <c r="AL274" s="9">
        <v>11292863.18</v>
      </c>
      <c r="AM274" s="9">
        <v>0</v>
      </c>
      <c r="AN274" s="9">
        <v>0</v>
      </c>
      <c r="AO274" s="9">
        <v>11292863.18</v>
      </c>
      <c r="AP274" s="9">
        <v>11292863.18</v>
      </c>
      <c r="AQ274" s="9">
        <v>1000</v>
      </c>
      <c r="AR274" s="9">
        <v>1000000</v>
      </c>
      <c r="AS274" s="9">
        <v>1000000</v>
      </c>
      <c r="AT274" s="9">
        <v>9653</v>
      </c>
      <c r="AU274" s="9">
        <v>9653000</v>
      </c>
      <c r="AV274" s="9">
        <v>8653000</v>
      </c>
      <c r="AW274" s="9">
        <v>1639863.1799999997</v>
      </c>
      <c r="AX274" s="9">
        <v>361078</v>
      </c>
      <c r="AY274" s="9">
        <v>361078334</v>
      </c>
      <c r="AZ274" s="9">
        <v>1930000</v>
      </c>
      <c r="BA274" s="9">
        <v>1930000000</v>
      </c>
      <c r="BB274" s="9">
        <v>0.00051813</v>
      </c>
      <c r="BC274" s="9">
        <v>1568921666</v>
      </c>
      <c r="BD274" s="9">
        <v>812905.38</v>
      </c>
      <c r="BE274" s="9">
        <v>948135</v>
      </c>
      <c r="BF274" s="9">
        <v>948135000</v>
      </c>
      <c r="BG274" s="9">
        <v>0.00912634</v>
      </c>
      <c r="BH274" s="9">
        <v>587056666</v>
      </c>
      <c r="BI274" s="9">
        <v>5357678.73</v>
      </c>
      <c r="BJ274" s="9">
        <v>564032</v>
      </c>
      <c r="BK274" s="9">
        <v>564032000</v>
      </c>
      <c r="BL274" s="9">
        <v>0.00290739</v>
      </c>
      <c r="BM274" s="9">
        <v>202953666</v>
      </c>
      <c r="BN274" s="9">
        <v>590065.46</v>
      </c>
      <c r="BO274" s="9">
        <v>6760650</v>
      </c>
      <c r="BP274" s="9">
        <v>0</v>
      </c>
      <c r="BQ274" s="9">
        <v>0</v>
      </c>
      <c r="BR274" s="9">
        <v>-97786</v>
      </c>
      <c r="BS274" s="9">
        <v>-17</v>
      </c>
      <c r="BT274" s="9">
        <v>0</v>
      </c>
      <c r="BU274" s="9">
        <v>6662847</v>
      </c>
      <c r="BV274" s="9">
        <v>140267</v>
      </c>
      <c r="BW274" s="9">
        <v>0</v>
      </c>
      <c r="BX274" s="9">
        <v>-2029</v>
      </c>
      <c r="BY274" s="9">
        <v>0</v>
      </c>
      <c r="BZ274" s="9">
        <v>138238</v>
      </c>
      <c r="CA274" s="9">
        <v>1</v>
      </c>
      <c r="CB274" s="9">
        <v>6801086</v>
      </c>
      <c r="CC274" s="9">
        <v>0</v>
      </c>
      <c r="CD274" s="9">
        <v>6801086</v>
      </c>
      <c r="CE274" s="9">
        <v>1000</v>
      </c>
      <c r="CF274" s="9">
        <v>0</v>
      </c>
      <c r="CG274" s="9">
        <v>1000</v>
      </c>
      <c r="CH274" s="9">
        <v>9662553</v>
      </c>
      <c r="CI274" s="9">
        <v>1630310.18</v>
      </c>
      <c r="CJ274" s="9">
        <v>0</v>
      </c>
      <c r="CK274" s="9">
        <v>11292863.18</v>
      </c>
      <c r="CL274" s="9">
        <v>11292.86</v>
      </c>
      <c r="CM274" s="9">
        <v>0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6760.65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9">
        <v>7667685.08</v>
      </c>
      <c r="DB274" s="9">
        <v>0</v>
      </c>
      <c r="DC274" s="9">
        <v>0</v>
      </c>
      <c r="DD274" s="9">
        <v>0</v>
      </c>
      <c r="DE274" s="9">
        <v>0</v>
      </c>
      <c r="DF274" s="9">
        <v>7667685.08</v>
      </c>
      <c r="DG274" s="9">
        <v>6900916.572000001</v>
      </c>
      <c r="DH274" s="9">
        <v>0</v>
      </c>
      <c r="DI274" s="9">
        <v>6900916.572000001</v>
      </c>
      <c r="DJ274" s="9">
        <v>140267</v>
      </c>
      <c r="DK274" s="9">
        <v>140267</v>
      </c>
      <c r="DL274" s="9">
        <v>0</v>
      </c>
      <c r="DM274" s="9">
        <v>-2029</v>
      </c>
      <c r="DN274" s="9">
        <v>0</v>
      </c>
      <c r="DO274" s="9">
        <v>138238</v>
      </c>
    </row>
    <row r="275" spans="1:119" ht="15">
      <c r="A275" s="9">
        <v>4207</v>
      </c>
      <c r="B275" s="9" t="s">
        <v>428</v>
      </c>
      <c r="C275" s="9">
        <v>524</v>
      </c>
      <c r="D275" s="9">
        <v>526</v>
      </c>
      <c r="E275" s="9">
        <v>1050</v>
      </c>
      <c r="F275" s="9">
        <v>525</v>
      </c>
      <c r="G275" s="9">
        <v>9</v>
      </c>
      <c r="H275" s="9">
        <v>0</v>
      </c>
      <c r="I275" s="9">
        <v>534</v>
      </c>
      <c r="J275" s="9">
        <v>6708879</v>
      </c>
      <c r="K275" s="9">
        <v>1788174</v>
      </c>
      <c r="L275" s="9">
        <v>3960228</v>
      </c>
      <c r="M275" s="9">
        <v>0</v>
      </c>
      <c r="N275" s="9">
        <v>0</v>
      </c>
      <c r="O275" s="9">
        <v>0</v>
      </c>
      <c r="P275" s="9">
        <v>0</v>
      </c>
      <c r="Q275" s="9">
        <v>1000</v>
      </c>
      <c r="R275" s="9">
        <v>959477</v>
      </c>
      <c r="S275" s="9">
        <v>6708879</v>
      </c>
      <c r="T275" s="9">
        <v>0</v>
      </c>
      <c r="U275" s="9">
        <v>0</v>
      </c>
      <c r="V275" s="9">
        <v>0</v>
      </c>
      <c r="W275" s="9">
        <v>6708879</v>
      </c>
      <c r="X275" s="9">
        <v>959477</v>
      </c>
      <c r="Y275" s="9">
        <v>0</v>
      </c>
      <c r="Z275" s="9">
        <v>5749402</v>
      </c>
      <c r="AA275" s="9">
        <v>102000</v>
      </c>
      <c r="AB275" s="9">
        <v>0</v>
      </c>
      <c r="AC275" s="9">
        <v>102000</v>
      </c>
      <c r="AD275" s="9">
        <v>0</v>
      </c>
      <c r="AE275" s="9">
        <v>0</v>
      </c>
      <c r="AF275" s="9">
        <v>0</v>
      </c>
      <c r="AG275" s="9">
        <v>102000</v>
      </c>
      <c r="AH275" s="9">
        <v>0</v>
      </c>
      <c r="AI275" s="9">
        <v>0</v>
      </c>
      <c r="AJ275" s="9">
        <v>0</v>
      </c>
      <c r="AK275" s="9">
        <v>102000</v>
      </c>
      <c r="AL275" s="9">
        <v>5851402</v>
      </c>
      <c r="AM275" s="9">
        <v>0</v>
      </c>
      <c r="AN275" s="9">
        <v>0</v>
      </c>
      <c r="AO275" s="9">
        <v>5851402</v>
      </c>
      <c r="AP275" s="9">
        <v>5851402</v>
      </c>
      <c r="AQ275" s="9">
        <v>1000</v>
      </c>
      <c r="AR275" s="9">
        <v>534000</v>
      </c>
      <c r="AS275" s="9">
        <v>534000</v>
      </c>
      <c r="AT275" s="9">
        <v>9653</v>
      </c>
      <c r="AU275" s="9">
        <v>5154702</v>
      </c>
      <c r="AV275" s="9">
        <v>4620702</v>
      </c>
      <c r="AW275" s="9">
        <v>696700</v>
      </c>
      <c r="AX275" s="9">
        <v>370555</v>
      </c>
      <c r="AY275" s="9">
        <v>197876220</v>
      </c>
      <c r="AZ275" s="9">
        <v>1930000</v>
      </c>
      <c r="BA275" s="9">
        <v>1030620000</v>
      </c>
      <c r="BB275" s="9">
        <v>0.00051813</v>
      </c>
      <c r="BC275" s="9">
        <v>832743780</v>
      </c>
      <c r="BD275" s="9">
        <v>431469.53</v>
      </c>
      <c r="BE275" s="9">
        <v>948135</v>
      </c>
      <c r="BF275" s="9">
        <v>506304090</v>
      </c>
      <c r="BG275" s="9">
        <v>0.00912634</v>
      </c>
      <c r="BH275" s="9">
        <v>308427870</v>
      </c>
      <c r="BI275" s="9">
        <v>2814817.61</v>
      </c>
      <c r="BJ275" s="9">
        <v>564032</v>
      </c>
      <c r="BK275" s="9">
        <v>301193088</v>
      </c>
      <c r="BL275" s="9">
        <v>0.00231313</v>
      </c>
      <c r="BM275" s="9">
        <v>103316868</v>
      </c>
      <c r="BN275" s="9">
        <v>238985.35</v>
      </c>
      <c r="BO275" s="9">
        <v>3485272</v>
      </c>
      <c r="BP275" s="9">
        <v>0</v>
      </c>
      <c r="BQ275" s="9">
        <v>0</v>
      </c>
      <c r="BR275" s="9">
        <v>-50411</v>
      </c>
      <c r="BS275" s="9">
        <v>-10</v>
      </c>
      <c r="BT275" s="9">
        <v>0</v>
      </c>
      <c r="BU275" s="9">
        <v>3434851</v>
      </c>
      <c r="BV275" s="9">
        <v>126008</v>
      </c>
      <c r="BW275" s="9">
        <v>0</v>
      </c>
      <c r="BX275" s="9">
        <v>-1823</v>
      </c>
      <c r="BY275" s="9">
        <v>0</v>
      </c>
      <c r="BZ275" s="9">
        <v>124185</v>
      </c>
      <c r="CA275" s="9">
        <v>0</v>
      </c>
      <c r="CB275" s="9">
        <v>3559036</v>
      </c>
      <c r="CC275" s="9">
        <v>0</v>
      </c>
      <c r="CD275" s="9">
        <v>3559036</v>
      </c>
      <c r="CE275" s="9">
        <v>534</v>
      </c>
      <c r="CF275" s="9">
        <v>0</v>
      </c>
      <c r="CG275" s="9">
        <v>534</v>
      </c>
      <c r="CH275" s="9">
        <v>5749402</v>
      </c>
      <c r="CI275" s="9">
        <v>102000</v>
      </c>
      <c r="CJ275" s="9">
        <v>0</v>
      </c>
      <c r="CK275" s="9">
        <v>5851402</v>
      </c>
      <c r="CL275" s="9">
        <v>10957.68</v>
      </c>
      <c r="CM275" s="9"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6526.73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4012533.33</v>
      </c>
      <c r="DB275" s="9">
        <v>0</v>
      </c>
      <c r="DC275" s="9">
        <v>0</v>
      </c>
      <c r="DD275" s="9">
        <v>0</v>
      </c>
      <c r="DE275" s="9">
        <v>0</v>
      </c>
      <c r="DF275" s="9">
        <v>4012533.33</v>
      </c>
      <c r="DG275" s="9">
        <v>3611279.997</v>
      </c>
      <c r="DH275" s="9">
        <v>0</v>
      </c>
      <c r="DI275" s="9">
        <v>3611279.997</v>
      </c>
      <c r="DJ275" s="9">
        <v>126008</v>
      </c>
      <c r="DK275" s="9">
        <v>126008</v>
      </c>
      <c r="DL275" s="9">
        <v>0</v>
      </c>
      <c r="DM275" s="9">
        <v>-1823</v>
      </c>
      <c r="DN275" s="9">
        <v>0</v>
      </c>
      <c r="DO275" s="9">
        <v>124185</v>
      </c>
    </row>
    <row r="276" spans="1:119" ht="15">
      <c r="A276" s="9">
        <v>4221</v>
      </c>
      <c r="B276" s="9" t="s">
        <v>429</v>
      </c>
      <c r="C276" s="9">
        <v>1255</v>
      </c>
      <c r="D276" s="9">
        <v>1254</v>
      </c>
      <c r="E276" s="9">
        <v>2509</v>
      </c>
      <c r="F276" s="9">
        <v>1255</v>
      </c>
      <c r="G276" s="9">
        <v>26</v>
      </c>
      <c r="H276" s="9">
        <v>0</v>
      </c>
      <c r="I276" s="9">
        <v>1281</v>
      </c>
      <c r="J276" s="9">
        <v>13293518</v>
      </c>
      <c r="K276" s="9">
        <v>6617098</v>
      </c>
      <c r="L276" s="9">
        <v>5917894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758526</v>
      </c>
      <c r="S276" s="9">
        <v>13397045</v>
      </c>
      <c r="T276" s="9">
        <v>0</v>
      </c>
      <c r="U276" s="9">
        <v>0</v>
      </c>
      <c r="V276" s="9">
        <v>0</v>
      </c>
      <c r="W276" s="9">
        <v>13397045</v>
      </c>
      <c r="X276" s="9">
        <v>758526</v>
      </c>
      <c r="Y276" s="9">
        <v>0</v>
      </c>
      <c r="Z276" s="9">
        <v>12638519</v>
      </c>
      <c r="AA276" s="9">
        <v>1355738</v>
      </c>
      <c r="AB276" s="9">
        <v>0</v>
      </c>
      <c r="AC276" s="9">
        <v>1355738</v>
      </c>
      <c r="AD276" s="9">
        <v>0</v>
      </c>
      <c r="AE276" s="9">
        <v>0</v>
      </c>
      <c r="AF276" s="9">
        <v>0</v>
      </c>
      <c r="AG276" s="9">
        <v>1371896</v>
      </c>
      <c r="AH276" s="9">
        <v>0</v>
      </c>
      <c r="AI276" s="9">
        <v>0</v>
      </c>
      <c r="AJ276" s="9">
        <v>0</v>
      </c>
      <c r="AK276" s="9">
        <v>1371896</v>
      </c>
      <c r="AL276" s="9">
        <v>14010415</v>
      </c>
      <c r="AM276" s="9">
        <v>0</v>
      </c>
      <c r="AN276" s="9">
        <v>0</v>
      </c>
      <c r="AO276" s="9">
        <v>14010415</v>
      </c>
      <c r="AP276" s="9">
        <v>14010415</v>
      </c>
      <c r="AQ276" s="9">
        <v>1000</v>
      </c>
      <c r="AR276" s="9">
        <v>1281000</v>
      </c>
      <c r="AS276" s="9">
        <v>1281000</v>
      </c>
      <c r="AT276" s="9">
        <v>9653</v>
      </c>
      <c r="AU276" s="9">
        <v>12365493</v>
      </c>
      <c r="AV276" s="9">
        <v>11084493</v>
      </c>
      <c r="AW276" s="9">
        <v>1644922</v>
      </c>
      <c r="AX276" s="9">
        <v>603150</v>
      </c>
      <c r="AY276" s="9">
        <v>772635316</v>
      </c>
      <c r="AZ276" s="9">
        <v>1930000</v>
      </c>
      <c r="BA276" s="9">
        <v>2472330000</v>
      </c>
      <c r="BB276" s="9">
        <v>0.00051813</v>
      </c>
      <c r="BC276" s="9">
        <v>1699694684</v>
      </c>
      <c r="BD276" s="9">
        <v>880662.81</v>
      </c>
      <c r="BE276" s="9">
        <v>948135</v>
      </c>
      <c r="BF276" s="9">
        <v>1214560935</v>
      </c>
      <c r="BG276" s="9">
        <v>0.00912634</v>
      </c>
      <c r="BH276" s="9">
        <v>441925619</v>
      </c>
      <c r="BI276" s="9">
        <v>4033163.45</v>
      </c>
      <c r="BJ276" s="9">
        <v>564032</v>
      </c>
      <c r="BK276" s="9">
        <v>722524992</v>
      </c>
      <c r="BL276" s="9">
        <v>0.00227663</v>
      </c>
      <c r="BM276" s="9">
        <v>-50110324</v>
      </c>
      <c r="BN276" s="9">
        <v>-114082.67</v>
      </c>
      <c r="BO276" s="9">
        <v>4799744</v>
      </c>
      <c r="BP276" s="9">
        <v>0</v>
      </c>
      <c r="BQ276" s="9">
        <v>0</v>
      </c>
      <c r="BR276" s="9">
        <v>-69424</v>
      </c>
      <c r="BS276" s="9">
        <v>-39</v>
      </c>
      <c r="BT276" s="9">
        <v>0</v>
      </c>
      <c r="BU276" s="9">
        <v>4730281</v>
      </c>
      <c r="BV276" s="9">
        <v>596582</v>
      </c>
      <c r="BW276" s="9">
        <v>0</v>
      </c>
      <c r="BX276" s="9">
        <v>-8629</v>
      </c>
      <c r="BY276" s="9">
        <v>0</v>
      </c>
      <c r="BZ276" s="9">
        <v>587953</v>
      </c>
      <c r="CA276" s="9">
        <v>1</v>
      </c>
      <c r="CB276" s="9">
        <v>5318235</v>
      </c>
      <c r="CC276" s="9">
        <v>0</v>
      </c>
      <c r="CD276" s="9">
        <v>5318235</v>
      </c>
      <c r="CE276" s="9">
        <v>1281</v>
      </c>
      <c r="CF276" s="9">
        <v>0</v>
      </c>
      <c r="CG276" s="9">
        <v>1281</v>
      </c>
      <c r="CH276" s="9">
        <v>12638519</v>
      </c>
      <c r="CI276" s="9">
        <v>1371896</v>
      </c>
      <c r="CJ276" s="9">
        <v>0</v>
      </c>
      <c r="CK276" s="9">
        <v>14010415</v>
      </c>
      <c r="CL276" s="9">
        <v>10937.09</v>
      </c>
      <c r="CM276" s="9"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3746.87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9">
        <v>5995917.47</v>
      </c>
      <c r="DB276" s="9">
        <v>0</v>
      </c>
      <c r="DC276" s="9">
        <v>0</v>
      </c>
      <c r="DD276" s="9">
        <v>0</v>
      </c>
      <c r="DE276" s="9">
        <v>0</v>
      </c>
      <c r="DF276" s="9">
        <v>5995917.47</v>
      </c>
      <c r="DG276" s="9">
        <v>5396325.723</v>
      </c>
      <c r="DH276" s="9">
        <v>0</v>
      </c>
      <c r="DI276" s="9">
        <v>5396325.723</v>
      </c>
      <c r="DJ276" s="9">
        <v>596582</v>
      </c>
      <c r="DK276" s="9">
        <v>596582</v>
      </c>
      <c r="DL276" s="9">
        <v>0</v>
      </c>
      <c r="DM276" s="9">
        <v>-8629</v>
      </c>
      <c r="DN276" s="9">
        <v>0</v>
      </c>
      <c r="DO276" s="9">
        <v>587953</v>
      </c>
    </row>
    <row r="277" spans="1:119" ht="15">
      <c r="A277" s="9">
        <v>4228</v>
      </c>
      <c r="B277" s="9" t="s">
        <v>430</v>
      </c>
      <c r="C277" s="9">
        <v>898</v>
      </c>
      <c r="D277" s="9">
        <v>888</v>
      </c>
      <c r="E277" s="9">
        <v>1786</v>
      </c>
      <c r="F277" s="9">
        <v>893</v>
      </c>
      <c r="G277" s="9">
        <v>24</v>
      </c>
      <c r="H277" s="9">
        <v>1</v>
      </c>
      <c r="I277" s="9">
        <v>918</v>
      </c>
      <c r="J277" s="9">
        <v>10334379</v>
      </c>
      <c r="K277" s="9">
        <v>4942275</v>
      </c>
      <c r="L277" s="9">
        <v>4853910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538194</v>
      </c>
      <c r="S277" s="9">
        <v>10812856.04</v>
      </c>
      <c r="T277" s="9">
        <v>0</v>
      </c>
      <c r="U277" s="9">
        <v>0</v>
      </c>
      <c r="V277" s="9">
        <v>0</v>
      </c>
      <c r="W277" s="9">
        <v>10812856.04</v>
      </c>
      <c r="X277" s="9">
        <v>538194</v>
      </c>
      <c r="Y277" s="9">
        <v>0</v>
      </c>
      <c r="Z277" s="9">
        <v>10274662.04</v>
      </c>
      <c r="AA277" s="9">
        <v>449688</v>
      </c>
      <c r="AB277" s="9">
        <v>0</v>
      </c>
      <c r="AC277" s="9">
        <v>449538</v>
      </c>
      <c r="AD277" s="9">
        <v>0</v>
      </c>
      <c r="AE277" s="9">
        <v>0</v>
      </c>
      <c r="AF277" s="9">
        <v>150</v>
      </c>
      <c r="AG277" s="9">
        <v>456649</v>
      </c>
      <c r="AH277" s="9">
        <v>3101.96</v>
      </c>
      <c r="AI277" s="9">
        <v>0</v>
      </c>
      <c r="AJ277" s="9">
        <v>0</v>
      </c>
      <c r="AK277" s="9">
        <v>459600.96</v>
      </c>
      <c r="AL277" s="9">
        <v>10734263</v>
      </c>
      <c r="AM277" s="9">
        <v>0</v>
      </c>
      <c r="AN277" s="9">
        <v>0</v>
      </c>
      <c r="AO277" s="9">
        <v>10734263</v>
      </c>
      <c r="AP277" s="9">
        <v>10734263</v>
      </c>
      <c r="AQ277" s="9">
        <v>1000</v>
      </c>
      <c r="AR277" s="9">
        <v>918000</v>
      </c>
      <c r="AS277" s="9">
        <v>918000</v>
      </c>
      <c r="AT277" s="9">
        <v>9653</v>
      </c>
      <c r="AU277" s="9">
        <v>8861454</v>
      </c>
      <c r="AV277" s="9">
        <v>7943454</v>
      </c>
      <c r="AW277" s="9">
        <v>1872809</v>
      </c>
      <c r="AX277" s="9">
        <v>553549</v>
      </c>
      <c r="AY277" s="9">
        <v>508157951</v>
      </c>
      <c r="AZ277" s="9">
        <v>1930000</v>
      </c>
      <c r="BA277" s="9">
        <v>1771740000</v>
      </c>
      <c r="BB277" s="9">
        <v>0.00051813</v>
      </c>
      <c r="BC277" s="9">
        <v>1263582049</v>
      </c>
      <c r="BD277" s="9">
        <v>654699.77</v>
      </c>
      <c r="BE277" s="9">
        <v>948135</v>
      </c>
      <c r="BF277" s="9">
        <v>870387930</v>
      </c>
      <c r="BG277" s="9">
        <v>0.00912634</v>
      </c>
      <c r="BH277" s="9">
        <v>362229979</v>
      </c>
      <c r="BI277" s="9">
        <v>3305833.95</v>
      </c>
      <c r="BJ277" s="9">
        <v>564032</v>
      </c>
      <c r="BK277" s="9">
        <v>517781376</v>
      </c>
      <c r="BL277" s="9">
        <v>0.00361699</v>
      </c>
      <c r="BM277" s="9">
        <v>9623425</v>
      </c>
      <c r="BN277" s="9">
        <v>34807.83</v>
      </c>
      <c r="BO277" s="9">
        <v>3995342</v>
      </c>
      <c r="BP277" s="9">
        <v>0</v>
      </c>
      <c r="BQ277" s="9">
        <v>0</v>
      </c>
      <c r="BR277" s="9">
        <v>-57789</v>
      </c>
      <c r="BS277" s="9">
        <v>-26</v>
      </c>
      <c r="BT277" s="9">
        <v>0</v>
      </c>
      <c r="BU277" s="9">
        <v>3937527</v>
      </c>
      <c r="BV277" s="9">
        <v>430803</v>
      </c>
      <c r="BW277" s="9">
        <v>0</v>
      </c>
      <c r="BX277" s="9">
        <v>-6231</v>
      </c>
      <c r="BY277" s="9">
        <v>0</v>
      </c>
      <c r="BZ277" s="9">
        <v>424572</v>
      </c>
      <c r="CA277" s="9">
        <v>0</v>
      </c>
      <c r="CB277" s="9">
        <v>4362099</v>
      </c>
      <c r="CC277" s="9">
        <v>0</v>
      </c>
      <c r="CD277" s="9">
        <v>4362099</v>
      </c>
      <c r="CE277" s="9">
        <v>918</v>
      </c>
      <c r="CF277" s="9">
        <v>0</v>
      </c>
      <c r="CG277" s="9">
        <v>918</v>
      </c>
      <c r="CH277" s="9">
        <v>10274662.04</v>
      </c>
      <c r="CI277" s="9">
        <v>459600.96</v>
      </c>
      <c r="CJ277" s="9">
        <v>0</v>
      </c>
      <c r="CK277" s="9">
        <v>10734263</v>
      </c>
      <c r="CL277" s="9">
        <v>11693.1</v>
      </c>
      <c r="CM277" s="9">
        <v>0</v>
      </c>
      <c r="CN277" s="9">
        <v>0</v>
      </c>
      <c r="CO277" s="9">
        <v>0</v>
      </c>
      <c r="CP277" s="9">
        <v>0</v>
      </c>
      <c r="CQ277" s="9">
        <v>0</v>
      </c>
      <c r="CR277" s="9">
        <v>0</v>
      </c>
      <c r="CS277" s="9">
        <v>4352.22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9">
        <v>4917938.41</v>
      </c>
      <c r="DB277" s="9">
        <v>0</v>
      </c>
      <c r="DC277" s="9">
        <v>0</v>
      </c>
      <c r="DD277" s="9">
        <v>0</v>
      </c>
      <c r="DE277" s="9">
        <v>0</v>
      </c>
      <c r="DF277" s="9">
        <v>4917938.41</v>
      </c>
      <c r="DG277" s="9">
        <v>4426144.569</v>
      </c>
      <c r="DH277" s="9">
        <v>0</v>
      </c>
      <c r="DI277" s="9">
        <v>4426144.569</v>
      </c>
      <c r="DJ277" s="9">
        <v>430803</v>
      </c>
      <c r="DK277" s="9">
        <v>430803</v>
      </c>
      <c r="DL277" s="9">
        <v>0</v>
      </c>
      <c r="DM277" s="9">
        <v>-6231</v>
      </c>
      <c r="DN277" s="9">
        <v>0</v>
      </c>
      <c r="DO277" s="9">
        <v>424572</v>
      </c>
    </row>
    <row r="278" spans="1:119" ht="15">
      <c r="A278" s="9">
        <v>4235</v>
      </c>
      <c r="B278" s="9" t="s">
        <v>431</v>
      </c>
      <c r="C278" s="9">
        <v>188</v>
      </c>
      <c r="D278" s="9">
        <v>190</v>
      </c>
      <c r="E278" s="9">
        <v>378</v>
      </c>
      <c r="F278" s="9">
        <v>189</v>
      </c>
      <c r="G278" s="9">
        <v>0</v>
      </c>
      <c r="H278" s="9">
        <v>0</v>
      </c>
      <c r="I278" s="9">
        <v>189</v>
      </c>
      <c r="J278" s="9">
        <v>2744408</v>
      </c>
      <c r="K278" s="9">
        <v>1960452</v>
      </c>
      <c r="L278" s="9">
        <v>370508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413448</v>
      </c>
      <c r="S278" s="9">
        <v>2625260</v>
      </c>
      <c r="T278" s="9">
        <v>0</v>
      </c>
      <c r="U278" s="9">
        <v>0</v>
      </c>
      <c r="V278" s="9">
        <v>0</v>
      </c>
      <c r="W278" s="9">
        <v>2625260</v>
      </c>
      <c r="X278" s="9">
        <v>413448</v>
      </c>
      <c r="Y278" s="9">
        <v>0</v>
      </c>
      <c r="Z278" s="9">
        <v>2211812</v>
      </c>
      <c r="AA278" s="9">
        <v>133057</v>
      </c>
      <c r="AB278" s="9">
        <v>0</v>
      </c>
      <c r="AC278" s="9">
        <v>133057</v>
      </c>
      <c r="AD278" s="9">
        <v>0</v>
      </c>
      <c r="AE278" s="9">
        <v>0</v>
      </c>
      <c r="AF278" s="9">
        <v>0</v>
      </c>
      <c r="AG278" s="9">
        <v>133057</v>
      </c>
      <c r="AH278" s="9">
        <v>0</v>
      </c>
      <c r="AI278" s="9">
        <v>0</v>
      </c>
      <c r="AJ278" s="9">
        <v>0</v>
      </c>
      <c r="AK278" s="9">
        <v>133057</v>
      </c>
      <c r="AL278" s="9">
        <v>2344869</v>
      </c>
      <c r="AM278" s="9">
        <v>0</v>
      </c>
      <c r="AN278" s="9">
        <v>0</v>
      </c>
      <c r="AO278" s="9">
        <v>2344869</v>
      </c>
      <c r="AP278" s="9">
        <v>2344869</v>
      </c>
      <c r="AQ278" s="9">
        <v>1000</v>
      </c>
      <c r="AR278" s="9">
        <v>189000</v>
      </c>
      <c r="AS278" s="9">
        <v>189000</v>
      </c>
      <c r="AT278" s="9">
        <v>9653</v>
      </c>
      <c r="AU278" s="9">
        <v>1824417</v>
      </c>
      <c r="AV278" s="9">
        <v>1635417</v>
      </c>
      <c r="AW278" s="9">
        <v>520452</v>
      </c>
      <c r="AX278" s="9">
        <v>1388573</v>
      </c>
      <c r="AY278" s="9">
        <v>262440203</v>
      </c>
      <c r="AZ278" s="9">
        <v>2895000</v>
      </c>
      <c r="BA278" s="9">
        <v>547155000</v>
      </c>
      <c r="BB278" s="9">
        <v>0.00034542</v>
      </c>
      <c r="BC278" s="9">
        <v>284714797</v>
      </c>
      <c r="BD278" s="9">
        <v>98346.19</v>
      </c>
      <c r="BE278" s="9">
        <v>1422202</v>
      </c>
      <c r="BF278" s="9">
        <v>268796178</v>
      </c>
      <c r="BG278" s="9">
        <v>0.00608423</v>
      </c>
      <c r="BH278" s="9">
        <v>6355975</v>
      </c>
      <c r="BI278" s="9">
        <v>38671.21</v>
      </c>
      <c r="BJ278" s="9">
        <v>846048</v>
      </c>
      <c r="BK278" s="9">
        <v>159903072</v>
      </c>
      <c r="BL278" s="9">
        <v>0.0032548</v>
      </c>
      <c r="BM278" s="9">
        <v>-102537131</v>
      </c>
      <c r="BN278" s="9">
        <v>-333737.85</v>
      </c>
      <c r="BO278" s="9">
        <v>98346</v>
      </c>
      <c r="BP278" s="9">
        <v>0</v>
      </c>
      <c r="BQ278" s="9">
        <v>0</v>
      </c>
      <c r="BR278" s="9">
        <v>-1422</v>
      </c>
      <c r="BS278" s="9">
        <v>0</v>
      </c>
      <c r="BT278" s="9">
        <v>0</v>
      </c>
      <c r="BU278" s="9">
        <v>96924</v>
      </c>
      <c r="BV278" s="9">
        <v>239520</v>
      </c>
      <c r="BW278" s="9">
        <v>0</v>
      </c>
      <c r="BX278" s="9">
        <v>-3464</v>
      </c>
      <c r="BY278" s="9">
        <v>0</v>
      </c>
      <c r="BZ278" s="9">
        <v>236056</v>
      </c>
      <c r="CA278" s="9">
        <v>0</v>
      </c>
      <c r="CB278" s="9">
        <v>332980</v>
      </c>
      <c r="CC278" s="9">
        <v>0</v>
      </c>
      <c r="CD278" s="9">
        <v>332980</v>
      </c>
      <c r="CE278" s="9">
        <v>189</v>
      </c>
      <c r="CF278" s="9">
        <v>0</v>
      </c>
      <c r="CG278" s="9">
        <v>189</v>
      </c>
      <c r="CH278" s="9">
        <v>2211812</v>
      </c>
      <c r="CI278" s="9">
        <v>133057</v>
      </c>
      <c r="CJ278" s="9">
        <v>0</v>
      </c>
      <c r="CK278" s="9">
        <v>2344869</v>
      </c>
      <c r="CL278" s="9">
        <v>12406.71</v>
      </c>
      <c r="CM278" s="9">
        <v>0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520.35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0</v>
      </c>
      <c r="DA278" s="9">
        <v>84101.47</v>
      </c>
      <c r="DB278" s="9">
        <v>291305.42</v>
      </c>
      <c r="DC278" s="9">
        <v>0</v>
      </c>
      <c r="DD278" s="9">
        <v>0</v>
      </c>
      <c r="DE278" s="9">
        <v>0</v>
      </c>
      <c r="DF278" s="9">
        <v>375406.89</v>
      </c>
      <c r="DG278" s="9">
        <v>337866.201</v>
      </c>
      <c r="DH278" s="9">
        <v>0</v>
      </c>
      <c r="DI278" s="9">
        <v>337866.201</v>
      </c>
      <c r="DJ278" s="9">
        <v>239520</v>
      </c>
      <c r="DK278" s="9">
        <v>239520</v>
      </c>
      <c r="DL278" s="9">
        <v>0</v>
      </c>
      <c r="DM278" s="9">
        <v>-3464</v>
      </c>
      <c r="DN278" s="9">
        <v>0</v>
      </c>
      <c r="DO278" s="9">
        <v>236056</v>
      </c>
    </row>
    <row r="279" spans="1:119" ht="15">
      <c r="A279" s="9">
        <v>4151</v>
      </c>
      <c r="B279" s="9" t="s">
        <v>432</v>
      </c>
      <c r="C279" s="9">
        <v>984</v>
      </c>
      <c r="D279" s="9">
        <v>975</v>
      </c>
      <c r="E279" s="9">
        <v>1959</v>
      </c>
      <c r="F279" s="9">
        <v>980</v>
      </c>
      <c r="G279" s="9">
        <v>19</v>
      </c>
      <c r="H279" s="9">
        <v>0</v>
      </c>
      <c r="I279" s="9">
        <v>999</v>
      </c>
      <c r="J279" s="9">
        <v>11567593</v>
      </c>
      <c r="K279" s="9">
        <v>3955756</v>
      </c>
      <c r="L279" s="9">
        <v>7004749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607088</v>
      </c>
      <c r="S279" s="9">
        <v>11567593</v>
      </c>
      <c r="T279" s="9">
        <v>0</v>
      </c>
      <c r="U279" s="9">
        <v>0</v>
      </c>
      <c r="V279" s="9">
        <v>0</v>
      </c>
      <c r="W279" s="9">
        <v>11567593</v>
      </c>
      <c r="X279" s="9">
        <v>607088</v>
      </c>
      <c r="Y279" s="9">
        <v>0</v>
      </c>
      <c r="Z279" s="9">
        <v>10960505</v>
      </c>
      <c r="AA279" s="9">
        <v>1624720.15</v>
      </c>
      <c r="AB279" s="9">
        <v>0</v>
      </c>
      <c r="AC279" s="9">
        <v>143653</v>
      </c>
      <c r="AD279" s="9">
        <v>0</v>
      </c>
      <c r="AE279" s="9">
        <v>1470000</v>
      </c>
      <c r="AF279" s="9">
        <v>11067.15</v>
      </c>
      <c r="AG279" s="9">
        <v>1564111.65</v>
      </c>
      <c r="AH279" s="9">
        <v>0</v>
      </c>
      <c r="AI279" s="9">
        <v>1474964.62</v>
      </c>
      <c r="AJ279" s="9">
        <v>0</v>
      </c>
      <c r="AK279" s="9">
        <v>78079.88</v>
      </c>
      <c r="AL279" s="9">
        <v>11038584.88</v>
      </c>
      <c r="AM279" s="9">
        <v>0</v>
      </c>
      <c r="AN279" s="9">
        <v>0</v>
      </c>
      <c r="AO279" s="9">
        <v>11038584.88</v>
      </c>
      <c r="AP279" s="9">
        <v>11038584.88</v>
      </c>
      <c r="AQ279" s="9">
        <v>1000</v>
      </c>
      <c r="AR279" s="9">
        <v>999000</v>
      </c>
      <c r="AS279" s="9">
        <v>999000</v>
      </c>
      <c r="AT279" s="9">
        <v>9653</v>
      </c>
      <c r="AU279" s="9">
        <v>9643347</v>
      </c>
      <c r="AV279" s="9">
        <v>8644347</v>
      </c>
      <c r="AW279" s="9">
        <v>1395237.8800000008</v>
      </c>
      <c r="AX279" s="9">
        <v>418529</v>
      </c>
      <c r="AY279" s="9">
        <v>418110730</v>
      </c>
      <c r="AZ279" s="9">
        <v>1930000</v>
      </c>
      <c r="BA279" s="9">
        <v>1928070000</v>
      </c>
      <c r="BB279" s="9">
        <v>0.00051813</v>
      </c>
      <c r="BC279" s="9">
        <v>1509959270</v>
      </c>
      <c r="BD279" s="9">
        <v>782355.2</v>
      </c>
      <c r="BE279" s="9">
        <v>948135</v>
      </c>
      <c r="BF279" s="9">
        <v>947186865</v>
      </c>
      <c r="BG279" s="9">
        <v>0.00912634</v>
      </c>
      <c r="BH279" s="9">
        <v>529076135</v>
      </c>
      <c r="BI279" s="9">
        <v>4828528.69</v>
      </c>
      <c r="BJ279" s="9">
        <v>564032</v>
      </c>
      <c r="BK279" s="9">
        <v>563467968</v>
      </c>
      <c r="BL279" s="9">
        <v>0.00247616</v>
      </c>
      <c r="BM279" s="9">
        <v>145357238</v>
      </c>
      <c r="BN279" s="9">
        <v>359927.78</v>
      </c>
      <c r="BO279" s="9">
        <v>5970812</v>
      </c>
      <c r="BP279" s="9">
        <v>0</v>
      </c>
      <c r="BQ279" s="9">
        <v>0</v>
      </c>
      <c r="BR279" s="9">
        <v>-86362</v>
      </c>
      <c r="BS279" s="9">
        <v>-21</v>
      </c>
      <c r="BT279" s="9">
        <v>0</v>
      </c>
      <c r="BU279" s="9">
        <v>5884429</v>
      </c>
      <c r="BV279" s="9">
        <v>416705</v>
      </c>
      <c r="BW279" s="9">
        <v>0</v>
      </c>
      <c r="BX279" s="9">
        <v>-6027</v>
      </c>
      <c r="BY279" s="9">
        <v>0</v>
      </c>
      <c r="BZ279" s="9">
        <v>410678</v>
      </c>
      <c r="CA279" s="9">
        <v>1</v>
      </c>
      <c r="CB279" s="9">
        <v>6295108</v>
      </c>
      <c r="CC279" s="9">
        <v>0</v>
      </c>
      <c r="CD279" s="9">
        <v>6295108</v>
      </c>
      <c r="CE279" s="9">
        <v>999</v>
      </c>
      <c r="CF279" s="9">
        <v>0</v>
      </c>
      <c r="CG279" s="9">
        <v>999</v>
      </c>
      <c r="CH279" s="9">
        <v>10960505</v>
      </c>
      <c r="CI279" s="9">
        <v>78079.88</v>
      </c>
      <c r="CJ279" s="9">
        <v>0</v>
      </c>
      <c r="CK279" s="9">
        <v>11038584.88</v>
      </c>
      <c r="CL279" s="9">
        <v>11049.63</v>
      </c>
      <c r="CM279" s="9">
        <v>0</v>
      </c>
      <c r="CN279" s="9">
        <v>0</v>
      </c>
      <c r="CO279" s="9">
        <v>0</v>
      </c>
      <c r="CP279" s="9">
        <v>0</v>
      </c>
      <c r="CQ279" s="9">
        <v>0</v>
      </c>
      <c r="CR279" s="9">
        <v>0</v>
      </c>
      <c r="CS279" s="9">
        <v>5976.79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  <c r="DA279" s="9">
        <v>7097241.27</v>
      </c>
      <c r="DB279" s="9">
        <v>0</v>
      </c>
      <c r="DC279" s="9">
        <v>0</v>
      </c>
      <c r="DD279" s="9">
        <v>0</v>
      </c>
      <c r="DE279" s="9">
        <v>0</v>
      </c>
      <c r="DF279" s="9">
        <v>7097241.27</v>
      </c>
      <c r="DG279" s="9">
        <v>6387517.143</v>
      </c>
      <c r="DH279" s="9">
        <v>0</v>
      </c>
      <c r="DI279" s="9">
        <v>6387517.143</v>
      </c>
      <c r="DJ279" s="9">
        <v>416705</v>
      </c>
      <c r="DK279" s="9">
        <v>416705</v>
      </c>
      <c r="DL279" s="9">
        <v>0</v>
      </c>
      <c r="DM279" s="9">
        <v>-6027</v>
      </c>
      <c r="DN279" s="9">
        <v>0</v>
      </c>
      <c r="DO279" s="9">
        <v>410678</v>
      </c>
    </row>
    <row r="280" spans="1:119" ht="15">
      <c r="A280" s="9">
        <v>490</v>
      </c>
      <c r="B280" s="9" t="s">
        <v>433</v>
      </c>
      <c r="C280" s="9">
        <v>447</v>
      </c>
      <c r="D280" s="9">
        <v>446</v>
      </c>
      <c r="E280" s="9">
        <v>893</v>
      </c>
      <c r="F280" s="9">
        <v>447</v>
      </c>
      <c r="G280" s="9">
        <v>12</v>
      </c>
      <c r="H280" s="9">
        <v>0</v>
      </c>
      <c r="I280" s="9">
        <v>459</v>
      </c>
      <c r="J280" s="9">
        <v>5657098</v>
      </c>
      <c r="K280" s="9">
        <v>2202477</v>
      </c>
      <c r="L280" s="9">
        <v>2835889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618732</v>
      </c>
      <c r="S280" s="9">
        <v>5657098</v>
      </c>
      <c r="T280" s="9">
        <v>0</v>
      </c>
      <c r="U280" s="9">
        <v>0</v>
      </c>
      <c r="V280" s="9">
        <v>0</v>
      </c>
      <c r="W280" s="9">
        <v>5657098</v>
      </c>
      <c r="X280" s="9">
        <v>618732</v>
      </c>
      <c r="Y280" s="9">
        <v>0</v>
      </c>
      <c r="Z280" s="9">
        <v>5038366</v>
      </c>
      <c r="AA280" s="9">
        <v>517012</v>
      </c>
      <c r="AB280" s="9">
        <v>0</v>
      </c>
      <c r="AC280" s="9">
        <v>516012</v>
      </c>
      <c r="AD280" s="9">
        <v>0</v>
      </c>
      <c r="AE280" s="9">
        <v>0</v>
      </c>
      <c r="AF280" s="9">
        <v>1000</v>
      </c>
      <c r="AG280" s="9">
        <v>524850</v>
      </c>
      <c r="AH280" s="9">
        <v>0</v>
      </c>
      <c r="AI280" s="9">
        <v>0</v>
      </c>
      <c r="AJ280" s="9">
        <v>0</v>
      </c>
      <c r="AK280" s="9">
        <v>523850</v>
      </c>
      <c r="AL280" s="9">
        <v>5562216</v>
      </c>
      <c r="AM280" s="9">
        <v>0</v>
      </c>
      <c r="AN280" s="9">
        <v>0</v>
      </c>
      <c r="AO280" s="9">
        <v>5562216</v>
      </c>
      <c r="AP280" s="9">
        <v>5562216</v>
      </c>
      <c r="AQ280" s="9">
        <v>1000</v>
      </c>
      <c r="AR280" s="9">
        <v>459000</v>
      </c>
      <c r="AS280" s="9">
        <v>459000</v>
      </c>
      <c r="AT280" s="9">
        <v>9653</v>
      </c>
      <c r="AU280" s="9">
        <v>4430727</v>
      </c>
      <c r="AV280" s="9">
        <v>3971727</v>
      </c>
      <c r="AW280" s="9">
        <v>1131489</v>
      </c>
      <c r="AX280" s="9">
        <v>471444</v>
      </c>
      <c r="AY280" s="9">
        <v>216392941</v>
      </c>
      <c r="AZ280" s="9">
        <v>1930000</v>
      </c>
      <c r="BA280" s="9">
        <v>885870000</v>
      </c>
      <c r="BB280" s="9">
        <v>0.00051813</v>
      </c>
      <c r="BC280" s="9">
        <v>669477059</v>
      </c>
      <c r="BD280" s="9">
        <v>346876.15</v>
      </c>
      <c r="BE280" s="9">
        <v>948135</v>
      </c>
      <c r="BF280" s="9">
        <v>435193965</v>
      </c>
      <c r="BG280" s="9">
        <v>0.00912634</v>
      </c>
      <c r="BH280" s="9">
        <v>218801024</v>
      </c>
      <c r="BI280" s="9">
        <v>1996852.54</v>
      </c>
      <c r="BJ280" s="9">
        <v>564032</v>
      </c>
      <c r="BK280" s="9">
        <v>258890688</v>
      </c>
      <c r="BL280" s="9">
        <v>0.00437053</v>
      </c>
      <c r="BM280" s="9">
        <v>42497747</v>
      </c>
      <c r="BN280" s="9">
        <v>185737.68</v>
      </c>
      <c r="BO280" s="9">
        <v>2529466</v>
      </c>
      <c r="BP280" s="9">
        <v>0</v>
      </c>
      <c r="BQ280" s="9">
        <v>0</v>
      </c>
      <c r="BR280" s="9">
        <v>-36586</v>
      </c>
      <c r="BS280" s="9">
        <v>-11</v>
      </c>
      <c r="BT280" s="9">
        <v>0</v>
      </c>
      <c r="BU280" s="9">
        <v>2492869</v>
      </c>
      <c r="BV280" s="9">
        <v>56525</v>
      </c>
      <c r="BW280" s="9">
        <v>0</v>
      </c>
      <c r="BX280" s="9">
        <v>-818</v>
      </c>
      <c r="BY280" s="9">
        <v>0</v>
      </c>
      <c r="BZ280" s="9">
        <v>55707</v>
      </c>
      <c r="CA280" s="9">
        <v>0</v>
      </c>
      <c r="CB280" s="9">
        <v>2548576</v>
      </c>
      <c r="CC280" s="9">
        <v>0</v>
      </c>
      <c r="CD280" s="9">
        <v>2548576</v>
      </c>
      <c r="CE280" s="9">
        <v>459</v>
      </c>
      <c r="CF280" s="9">
        <v>0</v>
      </c>
      <c r="CG280" s="9">
        <v>459</v>
      </c>
      <c r="CH280" s="9">
        <v>5038366</v>
      </c>
      <c r="CI280" s="9">
        <v>523850</v>
      </c>
      <c r="CJ280" s="9">
        <v>0</v>
      </c>
      <c r="CK280" s="9">
        <v>5562216</v>
      </c>
      <c r="CL280" s="9">
        <v>12118.12</v>
      </c>
      <c r="CM280" s="9"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5510.82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9">
        <v>0</v>
      </c>
      <c r="DA280" s="9">
        <v>2873323.23</v>
      </c>
      <c r="DB280" s="9">
        <v>0</v>
      </c>
      <c r="DC280" s="9">
        <v>0</v>
      </c>
      <c r="DD280" s="9">
        <v>0</v>
      </c>
      <c r="DE280" s="9">
        <v>0</v>
      </c>
      <c r="DF280" s="9">
        <v>2873323.23</v>
      </c>
      <c r="DG280" s="9">
        <v>2585990.907</v>
      </c>
      <c r="DH280" s="9">
        <v>0</v>
      </c>
      <c r="DI280" s="9">
        <v>2585990.907</v>
      </c>
      <c r="DJ280" s="9">
        <v>56525</v>
      </c>
      <c r="DK280" s="9">
        <v>56525</v>
      </c>
      <c r="DL280" s="9">
        <v>0</v>
      </c>
      <c r="DM280" s="9">
        <v>-818</v>
      </c>
      <c r="DN280" s="9">
        <v>0</v>
      </c>
      <c r="DO280" s="9">
        <v>55707</v>
      </c>
    </row>
    <row r="281" spans="1:119" ht="15">
      <c r="A281" s="9">
        <v>4270</v>
      </c>
      <c r="B281" s="9" t="s">
        <v>434</v>
      </c>
      <c r="C281" s="9">
        <v>250</v>
      </c>
      <c r="D281" s="9">
        <v>238</v>
      </c>
      <c r="E281" s="9">
        <v>488</v>
      </c>
      <c r="F281" s="9">
        <v>244</v>
      </c>
      <c r="G281" s="9">
        <v>12</v>
      </c>
      <c r="H281" s="9">
        <v>0</v>
      </c>
      <c r="I281" s="9">
        <v>256</v>
      </c>
      <c r="J281" s="9">
        <v>3791488</v>
      </c>
      <c r="K281" s="9">
        <v>2768986</v>
      </c>
      <c r="L281" s="9">
        <v>716500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306002</v>
      </c>
      <c r="S281" s="9">
        <v>3791488</v>
      </c>
      <c r="T281" s="9">
        <v>0</v>
      </c>
      <c r="U281" s="9">
        <v>0</v>
      </c>
      <c r="V281" s="9">
        <v>0</v>
      </c>
      <c r="W281" s="9">
        <v>3791488</v>
      </c>
      <c r="X281" s="9">
        <v>306002</v>
      </c>
      <c r="Y281" s="9">
        <v>0</v>
      </c>
      <c r="Z281" s="9">
        <v>3485486</v>
      </c>
      <c r="AA281" s="9">
        <v>296909</v>
      </c>
      <c r="AB281" s="9">
        <v>0</v>
      </c>
      <c r="AC281" s="9">
        <v>296909</v>
      </c>
      <c r="AD281" s="9">
        <v>0</v>
      </c>
      <c r="AE281" s="9">
        <v>0</v>
      </c>
      <c r="AF281" s="9">
        <v>0</v>
      </c>
      <c r="AG281" s="9">
        <v>299981</v>
      </c>
      <c r="AH281" s="9">
        <v>0</v>
      </c>
      <c r="AI281" s="9">
        <v>0</v>
      </c>
      <c r="AJ281" s="9">
        <v>0</v>
      </c>
      <c r="AK281" s="9">
        <v>299981</v>
      </c>
      <c r="AL281" s="9">
        <v>3785467</v>
      </c>
      <c r="AM281" s="9">
        <v>0</v>
      </c>
      <c r="AN281" s="9">
        <v>0</v>
      </c>
      <c r="AO281" s="9">
        <v>3785467</v>
      </c>
      <c r="AP281" s="9">
        <v>3785467</v>
      </c>
      <c r="AQ281" s="9">
        <v>1000</v>
      </c>
      <c r="AR281" s="9">
        <v>256000</v>
      </c>
      <c r="AS281" s="9">
        <v>256000</v>
      </c>
      <c r="AT281" s="9">
        <v>9653</v>
      </c>
      <c r="AU281" s="9">
        <v>2471168</v>
      </c>
      <c r="AV281" s="9">
        <v>2215168</v>
      </c>
      <c r="AW281" s="9">
        <v>1314299</v>
      </c>
      <c r="AX281" s="9">
        <v>817847</v>
      </c>
      <c r="AY281" s="9">
        <v>209368758</v>
      </c>
      <c r="AZ281" s="9">
        <v>1930000</v>
      </c>
      <c r="BA281" s="9">
        <v>494080000</v>
      </c>
      <c r="BB281" s="9">
        <v>0.00051813</v>
      </c>
      <c r="BC281" s="9">
        <v>284711242</v>
      </c>
      <c r="BD281" s="9">
        <v>147517.44</v>
      </c>
      <c r="BE281" s="9">
        <v>948135</v>
      </c>
      <c r="BF281" s="9">
        <v>242722560</v>
      </c>
      <c r="BG281" s="9">
        <v>0.00912634</v>
      </c>
      <c r="BH281" s="9">
        <v>33353802</v>
      </c>
      <c r="BI281" s="9">
        <v>304398.14</v>
      </c>
      <c r="BJ281" s="9">
        <v>564032</v>
      </c>
      <c r="BK281" s="9">
        <v>144392192</v>
      </c>
      <c r="BL281" s="9">
        <v>0.00910229</v>
      </c>
      <c r="BM281" s="9">
        <v>-64976566</v>
      </c>
      <c r="BN281" s="9">
        <v>-591435.55</v>
      </c>
      <c r="BO281" s="9">
        <v>147517</v>
      </c>
      <c r="BP281" s="9">
        <v>0</v>
      </c>
      <c r="BQ281" s="9">
        <v>0</v>
      </c>
      <c r="BR281" s="9">
        <v>-2134</v>
      </c>
      <c r="BS281" s="9">
        <v>-10</v>
      </c>
      <c r="BT281" s="9">
        <v>0</v>
      </c>
      <c r="BU281" s="9">
        <v>145373</v>
      </c>
      <c r="BV281" s="9">
        <v>505858</v>
      </c>
      <c r="BW281" s="9">
        <v>0</v>
      </c>
      <c r="BX281" s="9">
        <v>-7317</v>
      </c>
      <c r="BY281" s="9">
        <v>10</v>
      </c>
      <c r="BZ281" s="9">
        <v>498551</v>
      </c>
      <c r="CA281" s="9">
        <v>0</v>
      </c>
      <c r="CB281" s="9">
        <v>643924</v>
      </c>
      <c r="CC281" s="9">
        <v>0</v>
      </c>
      <c r="CD281" s="9">
        <v>643924</v>
      </c>
      <c r="CE281" s="9">
        <v>256</v>
      </c>
      <c r="CF281" s="9">
        <v>0</v>
      </c>
      <c r="CG281" s="9">
        <v>256</v>
      </c>
      <c r="CH281" s="9">
        <v>3485486</v>
      </c>
      <c r="CI281" s="9">
        <v>299981</v>
      </c>
      <c r="CJ281" s="9">
        <v>0</v>
      </c>
      <c r="CK281" s="9">
        <v>3785467</v>
      </c>
      <c r="CL281" s="9">
        <v>14786.98</v>
      </c>
      <c r="CM281" s="9"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576.24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306915.6</v>
      </c>
      <c r="DB281" s="9">
        <v>419057.39</v>
      </c>
      <c r="DC281" s="9">
        <v>0</v>
      </c>
      <c r="DD281" s="9">
        <v>0</v>
      </c>
      <c r="DE281" s="9">
        <v>0</v>
      </c>
      <c r="DF281" s="9">
        <v>725972.99</v>
      </c>
      <c r="DG281" s="9">
        <v>653375.691</v>
      </c>
      <c r="DH281" s="9">
        <v>0</v>
      </c>
      <c r="DI281" s="9">
        <v>653375.691</v>
      </c>
      <c r="DJ281" s="9">
        <v>505858</v>
      </c>
      <c r="DK281" s="9">
        <v>505858</v>
      </c>
      <c r="DL281" s="9">
        <v>0</v>
      </c>
      <c r="DM281" s="9">
        <v>-7317</v>
      </c>
      <c r="DN281" s="9">
        <v>10</v>
      </c>
      <c r="DO281" s="9">
        <v>498551</v>
      </c>
    </row>
    <row r="282" spans="1:119" ht="15">
      <c r="A282" s="9">
        <v>4305</v>
      </c>
      <c r="B282" s="9" t="s">
        <v>435</v>
      </c>
      <c r="C282" s="9">
        <v>1142</v>
      </c>
      <c r="D282" s="9">
        <v>1119</v>
      </c>
      <c r="E282" s="9">
        <v>2261</v>
      </c>
      <c r="F282" s="9">
        <v>1131</v>
      </c>
      <c r="G282" s="9">
        <v>21</v>
      </c>
      <c r="H282" s="9">
        <v>0</v>
      </c>
      <c r="I282" s="9">
        <v>1152</v>
      </c>
      <c r="J282" s="9">
        <v>12495882</v>
      </c>
      <c r="K282" s="9">
        <v>2735923</v>
      </c>
      <c r="L282" s="9">
        <v>8049939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1710020</v>
      </c>
      <c r="S282" s="9">
        <v>12495882</v>
      </c>
      <c r="T282" s="9">
        <v>0</v>
      </c>
      <c r="U282" s="9">
        <v>0</v>
      </c>
      <c r="V282" s="9">
        <v>0</v>
      </c>
      <c r="W282" s="9">
        <v>12495882</v>
      </c>
      <c r="X282" s="9">
        <v>1710020</v>
      </c>
      <c r="Y282" s="9">
        <v>0</v>
      </c>
      <c r="Z282" s="9">
        <v>10785862</v>
      </c>
      <c r="AA282" s="9">
        <v>416650</v>
      </c>
      <c r="AB282" s="9">
        <v>0</v>
      </c>
      <c r="AC282" s="9">
        <v>416650</v>
      </c>
      <c r="AD282" s="9">
        <v>0</v>
      </c>
      <c r="AE282" s="9">
        <v>0</v>
      </c>
      <c r="AF282" s="9">
        <v>0</v>
      </c>
      <c r="AG282" s="9">
        <v>421900</v>
      </c>
      <c r="AH282" s="9">
        <v>0</v>
      </c>
      <c r="AI282" s="9">
        <v>0</v>
      </c>
      <c r="AJ282" s="9">
        <v>0</v>
      </c>
      <c r="AK282" s="9">
        <v>421900</v>
      </c>
      <c r="AL282" s="9">
        <v>11207762</v>
      </c>
      <c r="AM282" s="9">
        <v>0</v>
      </c>
      <c r="AN282" s="9">
        <v>0</v>
      </c>
      <c r="AO282" s="9">
        <v>11207762</v>
      </c>
      <c r="AP282" s="9">
        <v>11207762</v>
      </c>
      <c r="AQ282" s="9">
        <v>1000</v>
      </c>
      <c r="AR282" s="9">
        <v>1152000</v>
      </c>
      <c r="AS282" s="9">
        <v>1152000</v>
      </c>
      <c r="AT282" s="9">
        <v>9653</v>
      </c>
      <c r="AU282" s="9">
        <v>11120256</v>
      </c>
      <c r="AV282" s="9">
        <v>9968256</v>
      </c>
      <c r="AW282" s="9">
        <v>87506</v>
      </c>
      <c r="AX282" s="9">
        <v>303119</v>
      </c>
      <c r="AY282" s="9">
        <v>349192555</v>
      </c>
      <c r="AZ282" s="9">
        <v>1930000</v>
      </c>
      <c r="BA282" s="9">
        <v>2223360000</v>
      </c>
      <c r="BB282" s="9">
        <v>0.00051813</v>
      </c>
      <c r="BC282" s="9">
        <v>1874167445</v>
      </c>
      <c r="BD282" s="9">
        <v>971062.38</v>
      </c>
      <c r="BE282" s="9">
        <v>948135</v>
      </c>
      <c r="BF282" s="9">
        <v>1092251520</v>
      </c>
      <c r="BG282" s="9">
        <v>0.00912634</v>
      </c>
      <c r="BH282" s="9">
        <v>743058965</v>
      </c>
      <c r="BI282" s="9">
        <v>6781408.75</v>
      </c>
      <c r="BJ282" s="9">
        <v>564032</v>
      </c>
      <c r="BK282" s="9">
        <v>649764864</v>
      </c>
      <c r="BL282" s="9">
        <v>0.00013467</v>
      </c>
      <c r="BM282" s="9">
        <v>300572309</v>
      </c>
      <c r="BN282" s="9">
        <v>40478.07</v>
      </c>
      <c r="BO282" s="9">
        <v>7792949</v>
      </c>
      <c r="BP282" s="9">
        <v>0</v>
      </c>
      <c r="BQ282" s="9">
        <v>0</v>
      </c>
      <c r="BR282" s="9">
        <v>-112717</v>
      </c>
      <c r="BS282" s="9">
        <v>-330</v>
      </c>
      <c r="BT282" s="9">
        <v>0</v>
      </c>
      <c r="BU282" s="9">
        <v>7679902</v>
      </c>
      <c r="BV282" s="9">
        <v>0</v>
      </c>
      <c r="BW282" s="9">
        <v>0</v>
      </c>
      <c r="BX282" s="9">
        <v>0</v>
      </c>
      <c r="BY282" s="9">
        <v>0</v>
      </c>
      <c r="BZ282" s="9">
        <v>0</v>
      </c>
      <c r="CA282" s="9">
        <v>4</v>
      </c>
      <c r="CB282" s="9">
        <v>7679906</v>
      </c>
      <c r="CC282" s="9">
        <v>0</v>
      </c>
      <c r="CD282" s="9">
        <v>7679906</v>
      </c>
      <c r="CE282" s="9">
        <v>1152</v>
      </c>
      <c r="CF282" s="9">
        <v>0</v>
      </c>
      <c r="CG282" s="9">
        <v>1152</v>
      </c>
      <c r="CH282" s="9">
        <v>10785862</v>
      </c>
      <c r="CI282" s="9">
        <v>421900</v>
      </c>
      <c r="CJ282" s="9">
        <v>0</v>
      </c>
      <c r="CK282" s="9">
        <v>11207762</v>
      </c>
      <c r="CL282" s="9">
        <v>9728.96</v>
      </c>
      <c r="CM282" s="9">
        <v>0</v>
      </c>
      <c r="CN282" s="9">
        <v>0</v>
      </c>
      <c r="CO282" s="9">
        <v>0</v>
      </c>
      <c r="CP282" s="9">
        <v>0</v>
      </c>
      <c r="CQ282" s="9">
        <v>0</v>
      </c>
      <c r="CR282" s="9">
        <v>0</v>
      </c>
      <c r="CS282" s="9">
        <v>6764.71</v>
      </c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9">
        <v>0</v>
      </c>
      <c r="DA282" s="9">
        <v>8221761.68</v>
      </c>
      <c r="DB282" s="9">
        <v>0</v>
      </c>
      <c r="DC282" s="9">
        <v>0</v>
      </c>
      <c r="DD282" s="9">
        <v>0</v>
      </c>
      <c r="DE282" s="9">
        <v>0</v>
      </c>
      <c r="DF282" s="9">
        <v>8221761.68</v>
      </c>
      <c r="DG282" s="9">
        <v>7399585.512</v>
      </c>
      <c r="DH282" s="9">
        <v>0</v>
      </c>
      <c r="DI282" s="9">
        <v>7792949.2</v>
      </c>
      <c r="DJ282" s="9">
        <v>0</v>
      </c>
      <c r="DK282" s="9">
        <v>0</v>
      </c>
      <c r="DL282" s="9">
        <v>0</v>
      </c>
      <c r="DM282" s="9">
        <v>0</v>
      </c>
      <c r="DN282" s="9">
        <v>0</v>
      </c>
      <c r="DO282" s="9">
        <v>0</v>
      </c>
    </row>
    <row r="283" spans="1:119" ht="15">
      <c r="A283" s="9">
        <v>4312</v>
      </c>
      <c r="B283" s="9" t="s">
        <v>436</v>
      </c>
      <c r="C283" s="9">
        <v>2295</v>
      </c>
      <c r="D283" s="9">
        <v>2316</v>
      </c>
      <c r="E283" s="9">
        <v>4611</v>
      </c>
      <c r="F283" s="9">
        <v>2306</v>
      </c>
      <c r="G283" s="9">
        <v>58</v>
      </c>
      <c r="H283" s="9">
        <v>0</v>
      </c>
      <c r="I283" s="9">
        <v>2364</v>
      </c>
      <c r="J283" s="9">
        <v>26414284</v>
      </c>
      <c r="K283" s="9">
        <v>23037120.73</v>
      </c>
      <c r="L283" s="9">
        <v>1011240</v>
      </c>
      <c r="M283" s="9">
        <v>0</v>
      </c>
      <c r="N283" s="9">
        <v>0</v>
      </c>
      <c r="O283" s="9">
        <v>0</v>
      </c>
      <c r="P283" s="9">
        <v>0</v>
      </c>
      <c r="Q283" s="9">
        <v>500</v>
      </c>
      <c r="R283" s="9">
        <v>2365423.27</v>
      </c>
      <c r="S283" s="9">
        <v>26364284</v>
      </c>
      <c r="T283" s="9">
        <v>0</v>
      </c>
      <c r="U283" s="9">
        <v>0</v>
      </c>
      <c r="V283" s="9">
        <v>5000</v>
      </c>
      <c r="W283" s="9">
        <v>26359284</v>
      </c>
      <c r="X283" s="9">
        <v>2365423.27</v>
      </c>
      <c r="Y283" s="9">
        <v>0</v>
      </c>
      <c r="Z283" s="9">
        <v>23993860.73</v>
      </c>
      <c r="AA283" s="9">
        <v>3293262</v>
      </c>
      <c r="AB283" s="9">
        <v>0</v>
      </c>
      <c r="AC283" s="9">
        <v>3293262</v>
      </c>
      <c r="AD283" s="9">
        <v>0</v>
      </c>
      <c r="AE283" s="9">
        <v>0</v>
      </c>
      <c r="AF283" s="9">
        <v>0</v>
      </c>
      <c r="AG283" s="9">
        <v>3244193.98</v>
      </c>
      <c r="AH283" s="9">
        <v>54499</v>
      </c>
      <c r="AI283" s="9">
        <v>0</v>
      </c>
      <c r="AJ283" s="9">
        <v>0</v>
      </c>
      <c r="AK283" s="9">
        <v>3298692.98</v>
      </c>
      <c r="AL283" s="9">
        <v>27292553.71</v>
      </c>
      <c r="AM283" s="9">
        <v>0</v>
      </c>
      <c r="AN283" s="9">
        <v>0</v>
      </c>
      <c r="AO283" s="9">
        <v>27292553.71</v>
      </c>
      <c r="AP283" s="9">
        <v>27292553.71</v>
      </c>
      <c r="AQ283" s="9">
        <v>1000</v>
      </c>
      <c r="AR283" s="9">
        <v>2364000</v>
      </c>
      <c r="AS283" s="9">
        <v>2364000</v>
      </c>
      <c r="AT283" s="9">
        <v>9653</v>
      </c>
      <c r="AU283" s="9">
        <v>22819692</v>
      </c>
      <c r="AV283" s="9">
        <v>20455692</v>
      </c>
      <c r="AW283" s="9">
        <v>4472861.710000001</v>
      </c>
      <c r="AX283" s="9">
        <v>997353</v>
      </c>
      <c r="AY283" s="9">
        <v>2357742105</v>
      </c>
      <c r="AZ283" s="9">
        <v>1930000</v>
      </c>
      <c r="BA283" s="9">
        <v>4562520000</v>
      </c>
      <c r="BB283" s="9">
        <v>0.00051813</v>
      </c>
      <c r="BC283" s="9">
        <v>2204777895</v>
      </c>
      <c r="BD283" s="9">
        <v>1142361.57</v>
      </c>
      <c r="BE283" s="9">
        <v>948135</v>
      </c>
      <c r="BF283" s="9">
        <v>2241391140</v>
      </c>
      <c r="BG283" s="9">
        <v>0.00912634</v>
      </c>
      <c r="BH283" s="9">
        <v>-116350965</v>
      </c>
      <c r="BI283" s="9">
        <v>-1061858.47</v>
      </c>
      <c r="BJ283" s="9">
        <v>564032</v>
      </c>
      <c r="BK283" s="9">
        <v>1333371648</v>
      </c>
      <c r="BL283" s="9">
        <v>0.00335455</v>
      </c>
      <c r="BM283" s="9">
        <v>-1024370457</v>
      </c>
      <c r="BN283" s="9">
        <v>-3436301.92</v>
      </c>
      <c r="BO283" s="9">
        <v>1142362</v>
      </c>
      <c r="BP283" s="9">
        <v>0</v>
      </c>
      <c r="BQ283" s="9">
        <v>0</v>
      </c>
      <c r="BR283" s="9">
        <v>-16523</v>
      </c>
      <c r="BS283" s="9">
        <v>0</v>
      </c>
      <c r="BT283" s="9">
        <v>0</v>
      </c>
      <c r="BU283" s="9">
        <v>1125839</v>
      </c>
      <c r="BV283" s="9"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0</v>
      </c>
      <c r="CB283" s="9">
        <v>1125839</v>
      </c>
      <c r="CC283" s="9">
        <v>0</v>
      </c>
      <c r="CD283" s="9">
        <v>1125839</v>
      </c>
      <c r="CE283" s="9">
        <v>2364</v>
      </c>
      <c r="CF283" s="9">
        <v>0</v>
      </c>
      <c r="CG283" s="9">
        <v>2364</v>
      </c>
      <c r="CH283" s="9">
        <v>23993860.73</v>
      </c>
      <c r="CI283" s="9">
        <v>3298692.98</v>
      </c>
      <c r="CJ283" s="9">
        <v>0</v>
      </c>
      <c r="CK283" s="9">
        <v>27292553.71</v>
      </c>
      <c r="CL283" s="9">
        <v>11545.07</v>
      </c>
      <c r="CM283" s="9">
        <v>0</v>
      </c>
      <c r="CN283" s="9">
        <v>0</v>
      </c>
      <c r="CO283" s="9">
        <v>0</v>
      </c>
      <c r="CP283" s="9">
        <v>0</v>
      </c>
      <c r="CQ283" s="9">
        <v>0</v>
      </c>
      <c r="CR283" s="9">
        <v>0</v>
      </c>
      <c r="CS283" s="9">
        <v>483.23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1024611.73</v>
      </c>
      <c r="DB283" s="9">
        <v>0</v>
      </c>
      <c r="DC283" s="9">
        <v>0</v>
      </c>
      <c r="DD283" s="9">
        <v>0</v>
      </c>
      <c r="DE283" s="9">
        <v>0</v>
      </c>
      <c r="DF283" s="9">
        <v>1024611.73</v>
      </c>
      <c r="DG283" s="9">
        <v>922150.557</v>
      </c>
      <c r="DH283" s="9">
        <v>0</v>
      </c>
      <c r="DI283" s="9">
        <v>1142361.57</v>
      </c>
      <c r="DJ283" s="9">
        <v>0</v>
      </c>
      <c r="DK283" s="9">
        <v>0</v>
      </c>
      <c r="DL283" s="9">
        <v>0</v>
      </c>
      <c r="DM283" s="9">
        <v>0</v>
      </c>
      <c r="DN283" s="9">
        <v>0</v>
      </c>
      <c r="DO283" s="9">
        <v>0</v>
      </c>
    </row>
    <row r="284" spans="1:119" ht="15">
      <c r="A284" s="9">
        <v>4330</v>
      </c>
      <c r="B284" s="9" t="s">
        <v>437</v>
      </c>
      <c r="C284" s="9">
        <v>148</v>
      </c>
      <c r="D284" s="9">
        <v>152</v>
      </c>
      <c r="E284" s="9">
        <v>300</v>
      </c>
      <c r="F284" s="9">
        <v>150</v>
      </c>
      <c r="G284" s="9">
        <v>0</v>
      </c>
      <c r="H284" s="9">
        <v>0</v>
      </c>
      <c r="I284" s="9">
        <v>150</v>
      </c>
      <c r="J284" s="9">
        <v>2761489.55</v>
      </c>
      <c r="K284" s="9">
        <v>2493106.55</v>
      </c>
      <c r="L284" s="9">
        <v>15253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253130</v>
      </c>
      <c r="S284" s="9">
        <v>2745168</v>
      </c>
      <c r="T284" s="9">
        <v>0</v>
      </c>
      <c r="U284" s="9">
        <v>0</v>
      </c>
      <c r="V284" s="9">
        <v>0</v>
      </c>
      <c r="W284" s="9">
        <v>2745168</v>
      </c>
      <c r="X284" s="9">
        <v>253130</v>
      </c>
      <c r="Y284" s="9">
        <v>0</v>
      </c>
      <c r="Z284" s="9">
        <v>2492038</v>
      </c>
      <c r="AA284" s="9">
        <v>408327.95</v>
      </c>
      <c r="AB284" s="9">
        <v>0</v>
      </c>
      <c r="AC284" s="9">
        <v>408327.95</v>
      </c>
      <c r="AD284" s="9">
        <v>0</v>
      </c>
      <c r="AE284" s="9">
        <v>0</v>
      </c>
      <c r="AF284" s="9">
        <v>0</v>
      </c>
      <c r="AG284" s="9">
        <v>413277.95</v>
      </c>
      <c r="AH284" s="9">
        <v>0</v>
      </c>
      <c r="AI284" s="9">
        <v>0</v>
      </c>
      <c r="AJ284" s="9">
        <v>0</v>
      </c>
      <c r="AK284" s="9">
        <v>413277.95</v>
      </c>
      <c r="AL284" s="9">
        <v>2905315.95</v>
      </c>
      <c r="AM284" s="9">
        <v>0</v>
      </c>
      <c r="AN284" s="9">
        <v>0</v>
      </c>
      <c r="AO284" s="9">
        <v>2905315.95</v>
      </c>
      <c r="AP284" s="9">
        <v>2905315.95</v>
      </c>
      <c r="AQ284" s="9">
        <v>1000</v>
      </c>
      <c r="AR284" s="9">
        <v>150000</v>
      </c>
      <c r="AS284" s="9">
        <v>150000</v>
      </c>
      <c r="AT284" s="9">
        <v>9653</v>
      </c>
      <c r="AU284" s="9">
        <v>1447950</v>
      </c>
      <c r="AV284" s="9">
        <v>1297950</v>
      </c>
      <c r="AW284" s="9">
        <v>1457365.9500000002</v>
      </c>
      <c r="AX284" s="9">
        <v>2866355</v>
      </c>
      <c r="AY284" s="9">
        <v>429953255</v>
      </c>
      <c r="AZ284" s="9">
        <v>1930000</v>
      </c>
      <c r="BA284" s="9">
        <v>289500000</v>
      </c>
      <c r="BB284" s="9">
        <v>0.00051813</v>
      </c>
      <c r="BC284" s="9">
        <v>-140453255</v>
      </c>
      <c r="BD284" s="9">
        <v>0</v>
      </c>
      <c r="BE284" s="9">
        <v>948135</v>
      </c>
      <c r="BF284" s="9">
        <v>142220250</v>
      </c>
      <c r="BG284" s="9">
        <v>0.00912634</v>
      </c>
      <c r="BH284" s="9">
        <v>-287733005</v>
      </c>
      <c r="BI284" s="9">
        <v>-2625949.23</v>
      </c>
      <c r="BJ284" s="9">
        <v>564032</v>
      </c>
      <c r="BK284" s="9">
        <v>84604800</v>
      </c>
      <c r="BL284" s="9">
        <v>0.01722557</v>
      </c>
      <c r="BM284" s="9">
        <v>-345348455</v>
      </c>
      <c r="BN284" s="9">
        <v>-5948823.99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9">
        <v>13908</v>
      </c>
      <c r="BW284" s="9">
        <v>0</v>
      </c>
      <c r="BX284" s="9">
        <v>-201</v>
      </c>
      <c r="BY284" s="9">
        <v>0</v>
      </c>
      <c r="BZ284" s="9">
        <v>13707</v>
      </c>
      <c r="CA284" s="9">
        <v>0</v>
      </c>
      <c r="CB284" s="9">
        <v>13707</v>
      </c>
      <c r="CC284" s="9">
        <v>0</v>
      </c>
      <c r="CD284" s="9">
        <v>13707</v>
      </c>
      <c r="CE284" s="9">
        <v>150</v>
      </c>
      <c r="CF284" s="9">
        <v>0</v>
      </c>
      <c r="CG284" s="9">
        <v>150</v>
      </c>
      <c r="CH284" s="9">
        <v>2492038</v>
      </c>
      <c r="CI284" s="9">
        <v>413277.95</v>
      </c>
      <c r="CJ284" s="9">
        <v>0</v>
      </c>
      <c r="CK284" s="9">
        <v>2905315.95</v>
      </c>
      <c r="CL284" s="9">
        <v>19368.77</v>
      </c>
      <c r="CM284" s="9"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>
        <v>15453.73</v>
      </c>
      <c r="DC284" s="9">
        <v>0</v>
      </c>
      <c r="DD284" s="9">
        <v>0</v>
      </c>
      <c r="DE284" s="9">
        <v>0</v>
      </c>
      <c r="DF284" s="9">
        <v>15453.73</v>
      </c>
      <c r="DG284" s="9">
        <v>13908.357</v>
      </c>
      <c r="DH284" s="9">
        <v>0</v>
      </c>
      <c r="DI284" s="9">
        <v>13908.357</v>
      </c>
      <c r="DJ284" s="9">
        <v>13908</v>
      </c>
      <c r="DK284" s="9">
        <v>13908</v>
      </c>
      <c r="DL284" s="9">
        <v>0</v>
      </c>
      <c r="DM284" s="9">
        <v>-201</v>
      </c>
      <c r="DN284" s="9">
        <v>0</v>
      </c>
      <c r="DO284" s="9">
        <v>13707</v>
      </c>
    </row>
    <row r="285" spans="1:119" ht="15">
      <c r="A285" s="9">
        <v>4347</v>
      </c>
      <c r="B285" s="9" t="s">
        <v>438</v>
      </c>
      <c r="C285" s="9">
        <v>844</v>
      </c>
      <c r="D285" s="9">
        <v>839</v>
      </c>
      <c r="E285" s="9">
        <v>1683</v>
      </c>
      <c r="F285" s="9">
        <v>842</v>
      </c>
      <c r="G285" s="9">
        <v>8</v>
      </c>
      <c r="H285" s="9">
        <v>0</v>
      </c>
      <c r="I285" s="9">
        <v>850</v>
      </c>
      <c r="J285" s="9">
        <v>9346804</v>
      </c>
      <c r="K285" s="9">
        <v>5248997</v>
      </c>
      <c r="L285" s="9">
        <v>3293769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804038</v>
      </c>
      <c r="S285" s="9">
        <v>9883738.99</v>
      </c>
      <c r="T285" s="9">
        <v>0</v>
      </c>
      <c r="U285" s="9">
        <v>0</v>
      </c>
      <c r="V285" s="9">
        <v>0</v>
      </c>
      <c r="W285" s="9">
        <v>9883738.99</v>
      </c>
      <c r="X285" s="9">
        <v>804038</v>
      </c>
      <c r="Y285" s="9">
        <v>0</v>
      </c>
      <c r="Z285" s="9">
        <v>9079700.99</v>
      </c>
      <c r="AA285" s="9">
        <v>18352</v>
      </c>
      <c r="AB285" s="9">
        <v>0</v>
      </c>
      <c r="AC285" s="9">
        <v>18352</v>
      </c>
      <c r="AD285" s="9">
        <v>0</v>
      </c>
      <c r="AE285" s="9">
        <v>0</v>
      </c>
      <c r="AF285" s="9">
        <v>0</v>
      </c>
      <c r="AG285" s="9">
        <v>18352.26</v>
      </c>
      <c r="AH285" s="9">
        <v>0</v>
      </c>
      <c r="AI285" s="9">
        <v>0</v>
      </c>
      <c r="AJ285" s="9">
        <v>0</v>
      </c>
      <c r="AK285" s="9">
        <v>18352.26</v>
      </c>
      <c r="AL285" s="9">
        <v>9098053.25</v>
      </c>
      <c r="AM285" s="9">
        <v>0</v>
      </c>
      <c r="AN285" s="9">
        <v>0</v>
      </c>
      <c r="AO285" s="9">
        <v>9098053.25</v>
      </c>
      <c r="AP285" s="9">
        <v>9098053.25</v>
      </c>
      <c r="AQ285" s="9">
        <v>1000</v>
      </c>
      <c r="AR285" s="9">
        <v>850000</v>
      </c>
      <c r="AS285" s="9">
        <v>850000</v>
      </c>
      <c r="AT285" s="9">
        <v>9653</v>
      </c>
      <c r="AU285" s="9">
        <v>8205050</v>
      </c>
      <c r="AV285" s="9">
        <v>7355050</v>
      </c>
      <c r="AW285" s="9">
        <v>893003.25</v>
      </c>
      <c r="AX285" s="9">
        <v>739063</v>
      </c>
      <c r="AY285" s="9">
        <v>628203457</v>
      </c>
      <c r="AZ285" s="9">
        <v>1930000</v>
      </c>
      <c r="BA285" s="9">
        <v>1640500000</v>
      </c>
      <c r="BB285" s="9">
        <v>0.00051813</v>
      </c>
      <c r="BC285" s="9">
        <v>1012296543</v>
      </c>
      <c r="BD285" s="9">
        <v>524501.21</v>
      </c>
      <c r="BE285" s="9">
        <v>948135</v>
      </c>
      <c r="BF285" s="9">
        <v>805914750</v>
      </c>
      <c r="BG285" s="9">
        <v>0.00912634</v>
      </c>
      <c r="BH285" s="9">
        <v>177711293</v>
      </c>
      <c r="BI285" s="9">
        <v>1621853.68</v>
      </c>
      <c r="BJ285" s="9">
        <v>564032</v>
      </c>
      <c r="BK285" s="9">
        <v>479427200</v>
      </c>
      <c r="BL285" s="9">
        <v>0.00186265</v>
      </c>
      <c r="BM285" s="9">
        <v>-148776257</v>
      </c>
      <c r="BN285" s="9">
        <v>-277118.1</v>
      </c>
      <c r="BO285" s="9">
        <v>1869237</v>
      </c>
      <c r="BP285" s="9">
        <v>0</v>
      </c>
      <c r="BQ285" s="9">
        <v>0</v>
      </c>
      <c r="BR285" s="9">
        <v>-27037</v>
      </c>
      <c r="BS285" s="9">
        <v>5844</v>
      </c>
      <c r="BT285" s="9">
        <v>0</v>
      </c>
      <c r="BU285" s="9">
        <v>1848044</v>
      </c>
      <c r="BV285" s="9">
        <v>1139476</v>
      </c>
      <c r="BW285" s="9">
        <v>0</v>
      </c>
      <c r="BX285" s="9">
        <v>-16481</v>
      </c>
      <c r="BY285" s="9">
        <v>0</v>
      </c>
      <c r="BZ285" s="9">
        <v>1122995</v>
      </c>
      <c r="CA285" s="9">
        <v>-72</v>
      </c>
      <c r="CB285" s="9">
        <v>2970967</v>
      </c>
      <c r="CC285" s="9">
        <v>-4</v>
      </c>
      <c r="CD285" s="9">
        <v>2970963</v>
      </c>
      <c r="CE285" s="9">
        <v>850</v>
      </c>
      <c r="CF285" s="9">
        <v>0</v>
      </c>
      <c r="CG285" s="9">
        <v>850</v>
      </c>
      <c r="CH285" s="9">
        <v>9079700.99</v>
      </c>
      <c r="CI285" s="9">
        <v>18352.26</v>
      </c>
      <c r="CJ285" s="9">
        <v>0</v>
      </c>
      <c r="CK285" s="9">
        <v>9098053.25</v>
      </c>
      <c r="CL285" s="9">
        <v>10703.59</v>
      </c>
      <c r="CM285" s="9">
        <v>0</v>
      </c>
      <c r="CN285" s="9">
        <v>0</v>
      </c>
      <c r="CO285" s="9">
        <v>0</v>
      </c>
      <c r="CP285" s="9">
        <v>0</v>
      </c>
      <c r="CQ285" s="9">
        <v>0</v>
      </c>
      <c r="CR285" s="9">
        <v>0</v>
      </c>
      <c r="CS285" s="9">
        <v>2199.1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3343013.86</v>
      </c>
      <c r="DB285" s="9">
        <v>0</v>
      </c>
      <c r="DC285" s="9">
        <v>0</v>
      </c>
      <c r="DD285" s="9">
        <v>0</v>
      </c>
      <c r="DE285" s="9">
        <v>0</v>
      </c>
      <c r="DF285" s="9">
        <v>3343013.86</v>
      </c>
      <c r="DG285" s="9">
        <v>3008712.474</v>
      </c>
      <c r="DH285" s="9">
        <v>0</v>
      </c>
      <c r="DI285" s="9">
        <v>3008712.474</v>
      </c>
      <c r="DJ285" s="9">
        <v>1139476</v>
      </c>
      <c r="DK285" s="9">
        <v>1139476</v>
      </c>
      <c r="DL285" s="9">
        <v>0</v>
      </c>
      <c r="DM285" s="9">
        <v>-16481</v>
      </c>
      <c r="DN285" s="9">
        <v>0</v>
      </c>
      <c r="DO285" s="9">
        <v>1122995</v>
      </c>
    </row>
    <row r="286" spans="1:119" ht="15">
      <c r="A286" s="9">
        <v>4368</v>
      </c>
      <c r="B286" s="9" t="s">
        <v>439</v>
      </c>
      <c r="C286" s="9">
        <v>611</v>
      </c>
      <c r="D286" s="9">
        <v>613</v>
      </c>
      <c r="E286" s="9">
        <v>1224</v>
      </c>
      <c r="F286" s="9">
        <v>612</v>
      </c>
      <c r="G286" s="9">
        <v>6</v>
      </c>
      <c r="H286" s="9">
        <v>0</v>
      </c>
      <c r="I286" s="9">
        <v>618</v>
      </c>
      <c r="J286" s="9">
        <v>8068605.45</v>
      </c>
      <c r="K286" s="9">
        <v>3077666</v>
      </c>
      <c r="L286" s="9">
        <v>3891633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1099306.45</v>
      </c>
      <c r="S286" s="9">
        <v>8068605.45</v>
      </c>
      <c r="T286" s="9">
        <v>0</v>
      </c>
      <c r="U286" s="9">
        <v>0</v>
      </c>
      <c r="V286" s="9">
        <v>0</v>
      </c>
      <c r="W286" s="9">
        <v>8068605.45</v>
      </c>
      <c r="X286" s="9">
        <v>1099306.45</v>
      </c>
      <c r="Y286" s="9">
        <v>0</v>
      </c>
      <c r="Z286" s="9">
        <v>6969299</v>
      </c>
      <c r="AA286" s="9">
        <v>486699.84</v>
      </c>
      <c r="AB286" s="9">
        <v>0</v>
      </c>
      <c r="AC286" s="9">
        <v>486699.84</v>
      </c>
      <c r="AD286" s="9">
        <v>0</v>
      </c>
      <c r="AE286" s="9">
        <v>0</v>
      </c>
      <c r="AF286" s="9">
        <v>0</v>
      </c>
      <c r="AG286" s="9">
        <v>486699.84</v>
      </c>
      <c r="AH286" s="9">
        <v>0</v>
      </c>
      <c r="AI286" s="9">
        <v>0</v>
      </c>
      <c r="AJ286" s="9">
        <v>0</v>
      </c>
      <c r="AK286" s="9">
        <v>486699.84</v>
      </c>
      <c r="AL286" s="9">
        <v>7455998.84</v>
      </c>
      <c r="AM286" s="9">
        <v>0</v>
      </c>
      <c r="AN286" s="9">
        <v>0</v>
      </c>
      <c r="AO286" s="9">
        <v>7455998.84</v>
      </c>
      <c r="AP286" s="9">
        <v>7455998.84</v>
      </c>
      <c r="AQ286" s="9">
        <v>1000</v>
      </c>
      <c r="AR286" s="9">
        <v>618000</v>
      </c>
      <c r="AS286" s="9">
        <v>618000</v>
      </c>
      <c r="AT286" s="9">
        <v>9653</v>
      </c>
      <c r="AU286" s="9">
        <v>5965554</v>
      </c>
      <c r="AV286" s="9">
        <v>5347554</v>
      </c>
      <c r="AW286" s="9">
        <v>1490444.8399999999</v>
      </c>
      <c r="AX286" s="9">
        <v>516160</v>
      </c>
      <c r="AY286" s="9">
        <v>318986837</v>
      </c>
      <c r="AZ286" s="9">
        <v>1930000</v>
      </c>
      <c r="BA286" s="9">
        <v>1192740000</v>
      </c>
      <c r="BB286" s="9">
        <v>0.00051813</v>
      </c>
      <c r="BC286" s="9">
        <v>873753163</v>
      </c>
      <c r="BD286" s="9">
        <v>452717.73</v>
      </c>
      <c r="BE286" s="9">
        <v>948135</v>
      </c>
      <c r="BF286" s="9">
        <v>585947430</v>
      </c>
      <c r="BG286" s="9">
        <v>0.00912634</v>
      </c>
      <c r="BH286" s="9">
        <v>266960593</v>
      </c>
      <c r="BI286" s="9">
        <v>2436373.14</v>
      </c>
      <c r="BJ286" s="9">
        <v>564032</v>
      </c>
      <c r="BK286" s="9">
        <v>348571776</v>
      </c>
      <c r="BL286" s="9">
        <v>0.00427586</v>
      </c>
      <c r="BM286" s="9">
        <v>29584939</v>
      </c>
      <c r="BN286" s="9">
        <v>126501.06</v>
      </c>
      <c r="BO286" s="9">
        <v>3015592</v>
      </c>
      <c r="BP286" s="9">
        <v>0</v>
      </c>
      <c r="BQ286" s="9">
        <v>0</v>
      </c>
      <c r="BR286" s="9">
        <v>-43618</v>
      </c>
      <c r="BS286" s="9">
        <v>-15</v>
      </c>
      <c r="BT286" s="9">
        <v>0</v>
      </c>
      <c r="BU286" s="9">
        <v>2971959</v>
      </c>
      <c r="BV286" s="9">
        <v>533109</v>
      </c>
      <c r="BW286" s="9">
        <v>0</v>
      </c>
      <c r="BX286" s="9">
        <v>-7711</v>
      </c>
      <c r="BY286" s="9">
        <v>0</v>
      </c>
      <c r="BZ286" s="9">
        <v>525398</v>
      </c>
      <c r="CA286" s="9">
        <v>0</v>
      </c>
      <c r="CB286" s="9">
        <v>3497357</v>
      </c>
      <c r="CC286" s="9">
        <v>0</v>
      </c>
      <c r="CD286" s="9">
        <v>3497357</v>
      </c>
      <c r="CE286" s="9">
        <v>618</v>
      </c>
      <c r="CF286" s="9">
        <v>0</v>
      </c>
      <c r="CG286" s="9">
        <v>618</v>
      </c>
      <c r="CH286" s="9">
        <v>6969299</v>
      </c>
      <c r="CI286" s="9">
        <v>486699.84</v>
      </c>
      <c r="CJ286" s="9">
        <v>0</v>
      </c>
      <c r="CK286" s="9">
        <v>7455998.84</v>
      </c>
      <c r="CL286" s="9">
        <v>12064.72</v>
      </c>
      <c r="CM286" s="9"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4879.6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3943000.86</v>
      </c>
      <c r="DB286" s="9">
        <v>0</v>
      </c>
      <c r="DC286" s="9">
        <v>0</v>
      </c>
      <c r="DD286" s="9">
        <v>0</v>
      </c>
      <c r="DE286" s="9">
        <v>0</v>
      </c>
      <c r="DF286" s="9">
        <v>3943000.86</v>
      </c>
      <c r="DG286" s="9">
        <v>3548700.7739999997</v>
      </c>
      <c r="DH286" s="9">
        <v>0</v>
      </c>
      <c r="DI286" s="9">
        <v>3548700.7739999997</v>
      </c>
      <c r="DJ286" s="9">
        <v>533109</v>
      </c>
      <c r="DK286" s="9">
        <v>533109</v>
      </c>
      <c r="DL286" s="9">
        <v>0</v>
      </c>
      <c r="DM286" s="9">
        <v>-7711</v>
      </c>
      <c r="DN286" s="9">
        <v>0</v>
      </c>
      <c r="DO286" s="9">
        <v>525398</v>
      </c>
    </row>
    <row r="287" spans="1:119" ht="15">
      <c r="A287" s="9">
        <v>4389</v>
      </c>
      <c r="B287" s="9" t="s">
        <v>440</v>
      </c>
      <c r="C287" s="9">
        <v>1399</v>
      </c>
      <c r="D287" s="9">
        <v>1393</v>
      </c>
      <c r="E287" s="9">
        <v>2792</v>
      </c>
      <c r="F287" s="9">
        <v>1396</v>
      </c>
      <c r="G287" s="9">
        <v>23</v>
      </c>
      <c r="H287" s="9">
        <v>0</v>
      </c>
      <c r="I287" s="9">
        <v>1419</v>
      </c>
      <c r="J287" s="9">
        <v>16083540</v>
      </c>
      <c r="K287" s="9">
        <v>6878578</v>
      </c>
      <c r="L287" s="9">
        <v>7923833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1281129</v>
      </c>
      <c r="S287" s="9">
        <v>16083540</v>
      </c>
      <c r="T287" s="9">
        <v>130000</v>
      </c>
      <c r="U287" s="9">
        <v>0</v>
      </c>
      <c r="V287" s="9">
        <v>0</v>
      </c>
      <c r="W287" s="9">
        <v>15953540</v>
      </c>
      <c r="X287" s="9">
        <v>1281129</v>
      </c>
      <c r="Y287" s="9">
        <v>0</v>
      </c>
      <c r="Z287" s="9">
        <v>14672411</v>
      </c>
      <c r="AA287" s="9">
        <v>1403603</v>
      </c>
      <c r="AB287" s="9">
        <v>130000</v>
      </c>
      <c r="AC287" s="9">
        <v>1273603</v>
      </c>
      <c r="AD287" s="9">
        <v>0</v>
      </c>
      <c r="AE287" s="9">
        <v>0</v>
      </c>
      <c r="AF287" s="9">
        <v>0</v>
      </c>
      <c r="AG287" s="9">
        <v>1403603</v>
      </c>
      <c r="AH287" s="9">
        <v>0</v>
      </c>
      <c r="AI287" s="9">
        <v>0</v>
      </c>
      <c r="AJ287" s="9">
        <v>0</v>
      </c>
      <c r="AK287" s="9">
        <v>1403603</v>
      </c>
      <c r="AL287" s="9">
        <v>16076014</v>
      </c>
      <c r="AM287" s="9">
        <v>0</v>
      </c>
      <c r="AN287" s="9">
        <v>0</v>
      </c>
      <c r="AO287" s="9">
        <v>16076014</v>
      </c>
      <c r="AP287" s="9">
        <v>16076014</v>
      </c>
      <c r="AQ287" s="9">
        <v>1000</v>
      </c>
      <c r="AR287" s="9">
        <v>1419000</v>
      </c>
      <c r="AS287" s="9">
        <v>1419000</v>
      </c>
      <c r="AT287" s="9">
        <v>9653</v>
      </c>
      <c r="AU287" s="9">
        <v>13697607</v>
      </c>
      <c r="AV287" s="9">
        <v>12278607</v>
      </c>
      <c r="AW287" s="9">
        <v>2378407</v>
      </c>
      <c r="AX287" s="9">
        <v>514875</v>
      </c>
      <c r="AY287" s="9">
        <v>730607229</v>
      </c>
      <c r="AZ287" s="9">
        <v>1930000</v>
      </c>
      <c r="BA287" s="9">
        <v>2738670000</v>
      </c>
      <c r="BB287" s="9">
        <v>0.00051813</v>
      </c>
      <c r="BC287" s="9">
        <v>2008062771</v>
      </c>
      <c r="BD287" s="9">
        <v>1040437.56</v>
      </c>
      <c r="BE287" s="9">
        <v>948135</v>
      </c>
      <c r="BF287" s="9">
        <v>1345403565</v>
      </c>
      <c r="BG287" s="9">
        <v>0.00912634</v>
      </c>
      <c r="BH287" s="9">
        <v>614796336</v>
      </c>
      <c r="BI287" s="9">
        <v>5610840.39</v>
      </c>
      <c r="BJ287" s="9">
        <v>564032</v>
      </c>
      <c r="BK287" s="9">
        <v>800361408</v>
      </c>
      <c r="BL287" s="9">
        <v>0.00297167</v>
      </c>
      <c r="BM287" s="9">
        <v>69754179</v>
      </c>
      <c r="BN287" s="9">
        <v>207286.4</v>
      </c>
      <c r="BO287" s="9">
        <v>6858564</v>
      </c>
      <c r="BP287" s="9">
        <v>0</v>
      </c>
      <c r="BQ287" s="9">
        <v>0</v>
      </c>
      <c r="BR287" s="9">
        <v>-99202</v>
      </c>
      <c r="BS287" s="9">
        <v>-35</v>
      </c>
      <c r="BT287" s="9">
        <v>0</v>
      </c>
      <c r="BU287" s="9">
        <v>6759327</v>
      </c>
      <c r="BV287" s="9">
        <v>366998</v>
      </c>
      <c r="BW287" s="9">
        <v>0</v>
      </c>
      <c r="BX287" s="9">
        <v>-5308</v>
      </c>
      <c r="BY287" s="9">
        <v>0</v>
      </c>
      <c r="BZ287" s="9">
        <v>361690</v>
      </c>
      <c r="CA287" s="9">
        <v>0</v>
      </c>
      <c r="CB287" s="9">
        <v>7121017</v>
      </c>
      <c r="CC287" s="9">
        <v>0</v>
      </c>
      <c r="CD287" s="9">
        <v>7121017</v>
      </c>
      <c r="CE287" s="9">
        <v>1419</v>
      </c>
      <c r="CF287" s="9">
        <v>0</v>
      </c>
      <c r="CG287" s="9">
        <v>1419</v>
      </c>
      <c r="CH287" s="9">
        <v>14672411</v>
      </c>
      <c r="CI287" s="9">
        <v>1403603</v>
      </c>
      <c r="CJ287" s="9">
        <v>0</v>
      </c>
      <c r="CK287" s="9">
        <v>16076014</v>
      </c>
      <c r="CL287" s="9">
        <v>11329.11</v>
      </c>
      <c r="CM287" s="9">
        <v>0</v>
      </c>
      <c r="CN287" s="9">
        <v>0</v>
      </c>
      <c r="CO287" s="9">
        <v>0</v>
      </c>
      <c r="CP287" s="9">
        <v>0</v>
      </c>
      <c r="CQ287" s="9">
        <v>0</v>
      </c>
      <c r="CR287" s="9">
        <v>0</v>
      </c>
      <c r="CS287" s="9">
        <v>4833.38</v>
      </c>
      <c r="CT287" s="9">
        <v>0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9">
        <v>0</v>
      </c>
      <c r="DA287" s="9">
        <v>8028403.1</v>
      </c>
      <c r="DB287" s="9">
        <v>0</v>
      </c>
      <c r="DC287" s="9">
        <v>0</v>
      </c>
      <c r="DD287" s="9">
        <v>0</v>
      </c>
      <c r="DE287" s="9">
        <v>0</v>
      </c>
      <c r="DF287" s="9">
        <v>8028403.1</v>
      </c>
      <c r="DG287" s="9">
        <v>7225562.79</v>
      </c>
      <c r="DH287" s="9">
        <v>0</v>
      </c>
      <c r="DI287" s="9">
        <v>7225562.79</v>
      </c>
      <c r="DJ287" s="9">
        <v>366998</v>
      </c>
      <c r="DK287" s="9">
        <v>366998</v>
      </c>
      <c r="DL287" s="9">
        <v>0</v>
      </c>
      <c r="DM287" s="9">
        <v>-5308</v>
      </c>
      <c r="DN287" s="9">
        <v>0</v>
      </c>
      <c r="DO287" s="9">
        <v>361690</v>
      </c>
    </row>
    <row r="288" spans="1:119" ht="15">
      <c r="A288" s="9">
        <v>4459</v>
      </c>
      <c r="B288" s="9" t="s">
        <v>441</v>
      </c>
      <c r="C288" s="9">
        <v>280</v>
      </c>
      <c r="D288" s="9">
        <v>280</v>
      </c>
      <c r="E288" s="9">
        <v>560</v>
      </c>
      <c r="F288" s="9">
        <v>280</v>
      </c>
      <c r="G288" s="9">
        <v>9</v>
      </c>
      <c r="H288" s="9">
        <v>0</v>
      </c>
      <c r="I288" s="9">
        <v>289</v>
      </c>
      <c r="J288" s="9">
        <v>3480262</v>
      </c>
      <c r="K288" s="9">
        <v>1188306</v>
      </c>
      <c r="L288" s="9">
        <v>1854962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436994</v>
      </c>
      <c r="S288" s="9">
        <v>3527262</v>
      </c>
      <c r="T288" s="9">
        <v>0</v>
      </c>
      <c r="U288" s="9">
        <v>0</v>
      </c>
      <c r="V288" s="9">
        <v>0</v>
      </c>
      <c r="W288" s="9">
        <v>3527262</v>
      </c>
      <c r="X288" s="9">
        <v>436994</v>
      </c>
      <c r="Y288" s="9">
        <v>0</v>
      </c>
      <c r="Z288" s="9">
        <v>3090268</v>
      </c>
      <c r="AA288" s="9">
        <v>254474</v>
      </c>
      <c r="AB288" s="9">
        <v>0</v>
      </c>
      <c r="AC288" s="9">
        <v>254474</v>
      </c>
      <c r="AD288" s="9">
        <v>0</v>
      </c>
      <c r="AE288" s="9">
        <v>0</v>
      </c>
      <c r="AF288" s="9">
        <v>0</v>
      </c>
      <c r="AG288" s="9">
        <v>258269.27</v>
      </c>
      <c r="AH288" s="9">
        <v>0</v>
      </c>
      <c r="AI288" s="9">
        <v>0</v>
      </c>
      <c r="AJ288" s="9">
        <v>0</v>
      </c>
      <c r="AK288" s="9">
        <v>258269.27</v>
      </c>
      <c r="AL288" s="9">
        <v>3348537.27</v>
      </c>
      <c r="AM288" s="9">
        <v>0</v>
      </c>
      <c r="AN288" s="9">
        <v>0</v>
      </c>
      <c r="AO288" s="9">
        <v>3348537.27</v>
      </c>
      <c r="AP288" s="9">
        <v>3348537.27</v>
      </c>
      <c r="AQ288" s="9">
        <v>1000</v>
      </c>
      <c r="AR288" s="9">
        <v>289000</v>
      </c>
      <c r="AS288" s="9">
        <v>289000</v>
      </c>
      <c r="AT288" s="9">
        <v>9653</v>
      </c>
      <c r="AU288" s="9">
        <v>2789717</v>
      </c>
      <c r="AV288" s="9">
        <v>2500717</v>
      </c>
      <c r="AW288" s="9">
        <v>558820.27</v>
      </c>
      <c r="AX288" s="9">
        <v>441816</v>
      </c>
      <c r="AY288" s="9">
        <v>127684851</v>
      </c>
      <c r="AZ288" s="9">
        <v>1930000</v>
      </c>
      <c r="BA288" s="9">
        <v>557770000</v>
      </c>
      <c r="BB288" s="9">
        <v>0.00051813</v>
      </c>
      <c r="BC288" s="9">
        <v>430085149</v>
      </c>
      <c r="BD288" s="9">
        <v>222840.02</v>
      </c>
      <c r="BE288" s="9">
        <v>948135</v>
      </c>
      <c r="BF288" s="9">
        <v>274011015</v>
      </c>
      <c r="BG288" s="9">
        <v>0.00912634</v>
      </c>
      <c r="BH288" s="9">
        <v>146326164</v>
      </c>
      <c r="BI288" s="9">
        <v>1335422.32</v>
      </c>
      <c r="BJ288" s="9">
        <v>564032</v>
      </c>
      <c r="BK288" s="9">
        <v>163005248</v>
      </c>
      <c r="BL288" s="9">
        <v>0.00342823</v>
      </c>
      <c r="BM288" s="9">
        <v>35320397</v>
      </c>
      <c r="BN288" s="9">
        <v>121086.44</v>
      </c>
      <c r="BO288" s="9">
        <v>1679349</v>
      </c>
      <c r="BP288" s="9">
        <v>0</v>
      </c>
      <c r="BQ288" s="9">
        <v>0</v>
      </c>
      <c r="BR288" s="9">
        <v>-24290</v>
      </c>
      <c r="BS288" s="9">
        <v>-6</v>
      </c>
      <c r="BT288" s="9">
        <v>0</v>
      </c>
      <c r="BU288" s="9">
        <v>1655053</v>
      </c>
      <c r="BV288" s="9">
        <v>12157</v>
      </c>
      <c r="BW288" s="9">
        <v>0</v>
      </c>
      <c r="BX288" s="9">
        <v>-176</v>
      </c>
      <c r="BY288" s="9">
        <v>0</v>
      </c>
      <c r="BZ288" s="9">
        <v>11981</v>
      </c>
      <c r="CA288" s="9">
        <v>0</v>
      </c>
      <c r="CB288" s="9">
        <v>1667034</v>
      </c>
      <c r="CC288" s="9">
        <v>0</v>
      </c>
      <c r="CD288" s="9">
        <v>1667034</v>
      </c>
      <c r="CE288" s="9">
        <v>289</v>
      </c>
      <c r="CF288" s="9">
        <v>0</v>
      </c>
      <c r="CG288" s="9">
        <v>289</v>
      </c>
      <c r="CH288" s="9">
        <v>3090268</v>
      </c>
      <c r="CI288" s="9">
        <v>258269.27</v>
      </c>
      <c r="CJ288" s="9">
        <v>0</v>
      </c>
      <c r="CK288" s="9">
        <v>3348537.27</v>
      </c>
      <c r="CL288" s="9">
        <v>11586.63</v>
      </c>
      <c r="CM288" s="9"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0</v>
      </c>
      <c r="CS288" s="9">
        <v>5810.9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9">
        <v>1879450.96</v>
      </c>
      <c r="DB288" s="9">
        <v>0</v>
      </c>
      <c r="DC288" s="9">
        <v>0</v>
      </c>
      <c r="DD288" s="9">
        <v>0</v>
      </c>
      <c r="DE288" s="9">
        <v>0</v>
      </c>
      <c r="DF288" s="9">
        <v>1879450.96</v>
      </c>
      <c r="DG288" s="9">
        <v>1691505.864</v>
      </c>
      <c r="DH288" s="9">
        <v>0</v>
      </c>
      <c r="DI288" s="9">
        <v>1691505.864</v>
      </c>
      <c r="DJ288" s="9">
        <v>12157</v>
      </c>
      <c r="DK288" s="9">
        <v>12157</v>
      </c>
      <c r="DL288" s="9">
        <v>0</v>
      </c>
      <c r="DM288" s="9">
        <v>-176</v>
      </c>
      <c r="DN288" s="9">
        <v>0</v>
      </c>
      <c r="DO288" s="9">
        <v>11981</v>
      </c>
    </row>
    <row r="289" spans="1:119" ht="15">
      <c r="A289" s="9">
        <v>4473</v>
      </c>
      <c r="B289" s="9" t="s">
        <v>442</v>
      </c>
      <c r="C289" s="9">
        <v>2292</v>
      </c>
      <c r="D289" s="9">
        <v>2276</v>
      </c>
      <c r="E289" s="9">
        <v>4568</v>
      </c>
      <c r="F289" s="9">
        <v>2284</v>
      </c>
      <c r="G289" s="9">
        <v>114</v>
      </c>
      <c r="H289" s="9">
        <v>1</v>
      </c>
      <c r="I289" s="9">
        <v>2399</v>
      </c>
      <c r="J289" s="9">
        <v>24025950</v>
      </c>
      <c r="K289" s="9">
        <v>9980367</v>
      </c>
      <c r="L289" s="9">
        <v>12350494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1695089</v>
      </c>
      <c r="S289" s="9">
        <v>24025950</v>
      </c>
      <c r="T289" s="9">
        <v>0</v>
      </c>
      <c r="U289" s="9">
        <v>0</v>
      </c>
      <c r="V289" s="9">
        <v>2000</v>
      </c>
      <c r="W289" s="9">
        <v>24023950</v>
      </c>
      <c r="X289" s="9">
        <v>1695089</v>
      </c>
      <c r="Y289" s="9">
        <v>0</v>
      </c>
      <c r="Z289" s="9">
        <v>22328861</v>
      </c>
      <c r="AA289" s="9">
        <v>1539317</v>
      </c>
      <c r="AB289" s="9">
        <v>0</v>
      </c>
      <c r="AC289" s="9">
        <v>1537317</v>
      </c>
      <c r="AD289" s="9">
        <v>0</v>
      </c>
      <c r="AE289" s="9">
        <v>0</v>
      </c>
      <c r="AF289" s="9">
        <v>2000</v>
      </c>
      <c r="AG289" s="9">
        <v>1554802</v>
      </c>
      <c r="AH289" s="9">
        <v>0</v>
      </c>
      <c r="AI289" s="9">
        <v>0</v>
      </c>
      <c r="AJ289" s="9">
        <v>0</v>
      </c>
      <c r="AK289" s="9">
        <v>1552802</v>
      </c>
      <c r="AL289" s="9">
        <v>23881663</v>
      </c>
      <c r="AM289" s="9">
        <v>0</v>
      </c>
      <c r="AN289" s="9">
        <v>0</v>
      </c>
      <c r="AO289" s="9">
        <v>23881663</v>
      </c>
      <c r="AP289" s="9">
        <v>23881663</v>
      </c>
      <c r="AQ289" s="9">
        <v>1000</v>
      </c>
      <c r="AR289" s="9">
        <v>2399000</v>
      </c>
      <c r="AS289" s="9">
        <v>2399000</v>
      </c>
      <c r="AT289" s="9">
        <v>9653</v>
      </c>
      <c r="AU289" s="9">
        <v>23157547</v>
      </c>
      <c r="AV289" s="9">
        <v>20758547</v>
      </c>
      <c r="AW289" s="9">
        <v>724116</v>
      </c>
      <c r="AX289" s="9">
        <v>555065</v>
      </c>
      <c r="AY289" s="9">
        <v>1331601160</v>
      </c>
      <c r="AZ289" s="9">
        <v>1930000</v>
      </c>
      <c r="BA289" s="9">
        <v>4630070000</v>
      </c>
      <c r="BB289" s="9">
        <v>0.00051813</v>
      </c>
      <c r="BC289" s="9">
        <v>3298468840</v>
      </c>
      <c r="BD289" s="9">
        <v>1709035.66</v>
      </c>
      <c r="BE289" s="9">
        <v>948135</v>
      </c>
      <c r="BF289" s="9">
        <v>2274575865</v>
      </c>
      <c r="BG289" s="9">
        <v>0.00912634</v>
      </c>
      <c r="BH289" s="9">
        <v>942974705</v>
      </c>
      <c r="BI289" s="9">
        <v>8605907.77</v>
      </c>
      <c r="BJ289" s="9">
        <v>564032</v>
      </c>
      <c r="BK289" s="9">
        <v>1353112768</v>
      </c>
      <c r="BL289" s="9">
        <v>0.00053515</v>
      </c>
      <c r="BM289" s="9">
        <v>21511608</v>
      </c>
      <c r="BN289" s="9">
        <v>11511.94</v>
      </c>
      <c r="BO289" s="9">
        <v>10326455</v>
      </c>
      <c r="BP289" s="9">
        <v>0</v>
      </c>
      <c r="BQ289" s="9">
        <v>0</v>
      </c>
      <c r="BR289" s="9">
        <v>-149362</v>
      </c>
      <c r="BS289" s="9">
        <v>-66</v>
      </c>
      <c r="BT289" s="9">
        <v>0</v>
      </c>
      <c r="BU289" s="9">
        <v>10177027</v>
      </c>
      <c r="BV289" s="9">
        <v>935611</v>
      </c>
      <c r="BW289" s="9">
        <v>0</v>
      </c>
      <c r="BX289" s="9">
        <v>-13533</v>
      </c>
      <c r="BY289" s="9">
        <v>0</v>
      </c>
      <c r="BZ289" s="9">
        <v>922078</v>
      </c>
      <c r="CA289" s="9">
        <v>1</v>
      </c>
      <c r="CB289" s="9">
        <v>11099106</v>
      </c>
      <c r="CC289" s="9">
        <v>0</v>
      </c>
      <c r="CD289" s="9">
        <v>11099106</v>
      </c>
      <c r="CE289" s="9">
        <v>2399</v>
      </c>
      <c r="CF289" s="9">
        <v>0</v>
      </c>
      <c r="CG289" s="9">
        <v>2399</v>
      </c>
      <c r="CH289" s="9">
        <v>22328861</v>
      </c>
      <c r="CI289" s="9">
        <v>1552802</v>
      </c>
      <c r="CJ289" s="9">
        <v>0</v>
      </c>
      <c r="CK289" s="9">
        <v>23881663</v>
      </c>
      <c r="CL289" s="9">
        <v>9954.84</v>
      </c>
      <c r="CM289" s="9">
        <v>0</v>
      </c>
      <c r="CN289" s="9">
        <v>0</v>
      </c>
      <c r="CO289" s="9">
        <v>0</v>
      </c>
      <c r="CP289" s="9">
        <v>0</v>
      </c>
      <c r="CQ289" s="9">
        <v>0</v>
      </c>
      <c r="CR289" s="9">
        <v>0</v>
      </c>
      <c r="CS289" s="9">
        <v>4304.48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9">
        <v>12513407.1</v>
      </c>
      <c r="DB289" s="9">
        <v>0</v>
      </c>
      <c r="DC289" s="9">
        <v>0</v>
      </c>
      <c r="DD289" s="9">
        <v>0</v>
      </c>
      <c r="DE289" s="9">
        <v>0</v>
      </c>
      <c r="DF289" s="9">
        <v>12513407.1</v>
      </c>
      <c r="DG289" s="9">
        <v>11262066.39</v>
      </c>
      <c r="DH289" s="9">
        <v>0</v>
      </c>
      <c r="DI289" s="9">
        <v>11262066.39</v>
      </c>
      <c r="DJ289" s="9">
        <v>935611</v>
      </c>
      <c r="DK289" s="9">
        <v>935611</v>
      </c>
      <c r="DL289" s="9">
        <v>0</v>
      </c>
      <c r="DM289" s="9">
        <v>-13533</v>
      </c>
      <c r="DN289" s="9">
        <v>0</v>
      </c>
      <c r="DO289" s="9">
        <v>922078</v>
      </c>
    </row>
    <row r="290" spans="1:119" ht="15">
      <c r="A290" s="9">
        <v>4508</v>
      </c>
      <c r="B290" s="9" t="s">
        <v>443</v>
      </c>
      <c r="C290" s="9">
        <v>452</v>
      </c>
      <c r="D290" s="9">
        <v>442</v>
      </c>
      <c r="E290" s="9">
        <v>894</v>
      </c>
      <c r="F290" s="9">
        <v>447</v>
      </c>
      <c r="G290" s="9">
        <v>10</v>
      </c>
      <c r="H290" s="9">
        <v>0</v>
      </c>
      <c r="I290" s="9">
        <v>457</v>
      </c>
      <c r="J290" s="9">
        <v>6017751</v>
      </c>
      <c r="K290" s="9">
        <v>1920870</v>
      </c>
      <c r="L290" s="9">
        <v>3145992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950889</v>
      </c>
      <c r="S290" s="9">
        <v>6017751</v>
      </c>
      <c r="T290" s="9">
        <v>0</v>
      </c>
      <c r="U290" s="9">
        <v>0</v>
      </c>
      <c r="V290" s="9">
        <v>0</v>
      </c>
      <c r="W290" s="9">
        <v>6017751</v>
      </c>
      <c r="X290" s="9">
        <v>950889</v>
      </c>
      <c r="Y290" s="9">
        <v>0</v>
      </c>
      <c r="Z290" s="9">
        <v>5066862</v>
      </c>
      <c r="AA290" s="9">
        <v>80000</v>
      </c>
      <c r="AB290" s="9">
        <v>0</v>
      </c>
      <c r="AC290" s="9">
        <v>80000</v>
      </c>
      <c r="AD290" s="9">
        <v>0</v>
      </c>
      <c r="AE290" s="9">
        <v>0</v>
      </c>
      <c r="AF290" s="9">
        <v>0</v>
      </c>
      <c r="AG290" s="9">
        <v>129269.4</v>
      </c>
      <c r="AH290" s="9">
        <v>0</v>
      </c>
      <c r="AI290" s="9">
        <v>0</v>
      </c>
      <c r="AJ290" s="9">
        <v>0</v>
      </c>
      <c r="AK290" s="9">
        <v>129269.4</v>
      </c>
      <c r="AL290" s="9">
        <v>5196131.4</v>
      </c>
      <c r="AM290" s="9">
        <v>0</v>
      </c>
      <c r="AN290" s="9">
        <v>0</v>
      </c>
      <c r="AO290" s="9">
        <v>5196131.4</v>
      </c>
      <c r="AP290" s="9">
        <v>5196131.4</v>
      </c>
      <c r="AQ290" s="9">
        <v>1000</v>
      </c>
      <c r="AR290" s="9">
        <v>457000</v>
      </c>
      <c r="AS290" s="9">
        <v>457000</v>
      </c>
      <c r="AT290" s="9">
        <v>9653</v>
      </c>
      <c r="AU290" s="9">
        <v>4411421</v>
      </c>
      <c r="AV290" s="9">
        <v>3954421</v>
      </c>
      <c r="AW290" s="9">
        <v>784710.4000000004</v>
      </c>
      <c r="AX290" s="9">
        <v>394003</v>
      </c>
      <c r="AY290" s="9">
        <v>180059455</v>
      </c>
      <c r="AZ290" s="9">
        <v>1930000</v>
      </c>
      <c r="BA290" s="9">
        <v>882010000</v>
      </c>
      <c r="BB290" s="9">
        <v>0.00051813</v>
      </c>
      <c r="BC290" s="9">
        <v>701950545</v>
      </c>
      <c r="BD290" s="9">
        <v>363701.64</v>
      </c>
      <c r="BE290" s="9">
        <v>948135</v>
      </c>
      <c r="BF290" s="9">
        <v>433297695</v>
      </c>
      <c r="BG290" s="9">
        <v>0.00912634</v>
      </c>
      <c r="BH290" s="9">
        <v>253238240</v>
      </c>
      <c r="BI290" s="9">
        <v>2311138.28</v>
      </c>
      <c r="BJ290" s="9">
        <v>564032</v>
      </c>
      <c r="BK290" s="9">
        <v>257762624</v>
      </c>
      <c r="BL290" s="9">
        <v>0.00304431</v>
      </c>
      <c r="BM290" s="9">
        <v>77703169</v>
      </c>
      <c r="BN290" s="9">
        <v>236552.53</v>
      </c>
      <c r="BO290" s="9">
        <v>2911392</v>
      </c>
      <c r="BP290" s="9">
        <v>0</v>
      </c>
      <c r="BQ290" s="9">
        <v>0</v>
      </c>
      <c r="BR290" s="9">
        <v>-42110</v>
      </c>
      <c r="BS290" s="9">
        <v>-9</v>
      </c>
      <c r="BT290" s="9">
        <v>0</v>
      </c>
      <c r="BU290" s="9">
        <v>2869273</v>
      </c>
      <c r="BV290" s="9">
        <v>0</v>
      </c>
      <c r="BW290" s="9">
        <v>0</v>
      </c>
      <c r="BX290" s="9">
        <v>0</v>
      </c>
      <c r="BY290" s="9">
        <v>0</v>
      </c>
      <c r="BZ290" s="9">
        <v>0</v>
      </c>
      <c r="CA290" s="9">
        <v>0</v>
      </c>
      <c r="CB290" s="9">
        <v>2869273</v>
      </c>
      <c r="CC290" s="9">
        <v>0</v>
      </c>
      <c r="CD290" s="9">
        <v>2869273</v>
      </c>
      <c r="CE290" s="9">
        <v>457</v>
      </c>
      <c r="CF290" s="9">
        <v>0</v>
      </c>
      <c r="CG290" s="9">
        <v>457</v>
      </c>
      <c r="CH290" s="9">
        <v>5066862</v>
      </c>
      <c r="CI290" s="9">
        <v>129269.4</v>
      </c>
      <c r="CJ290" s="9">
        <v>0</v>
      </c>
      <c r="CK290" s="9">
        <v>5196131.4</v>
      </c>
      <c r="CL290" s="9">
        <v>11370.09</v>
      </c>
      <c r="CM290" s="9">
        <v>0</v>
      </c>
      <c r="CN290" s="9">
        <v>0</v>
      </c>
      <c r="CO290" s="9">
        <v>0</v>
      </c>
      <c r="CP290" s="9">
        <v>0</v>
      </c>
      <c r="CQ290" s="9">
        <v>0</v>
      </c>
      <c r="CR290" s="9">
        <v>0</v>
      </c>
      <c r="CS290" s="9">
        <v>6370.66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9">
        <v>0</v>
      </c>
      <c r="DA290" s="9">
        <v>3187535.43</v>
      </c>
      <c r="DB290" s="9">
        <v>0</v>
      </c>
      <c r="DC290" s="9">
        <v>0</v>
      </c>
      <c r="DD290" s="9">
        <v>0</v>
      </c>
      <c r="DE290" s="9">
        <v>0</v>
      </c>
      <c r="DF290" s="9">
        <v>3187535.43</v>
      </c>
      <c r="DG290" s="9">
        <v>2868781.887</v>
      </c>
      <c r="DH290" s="9">
        <v>0</v>
      </c>
      <c r="DI290" s="9">
        <v>2911392.4499999997</v>
      </c>
      <c r="DJ290" s="9">
        <v>0</v>
      </c>
      <c r="DK290" s="9">
        <v>0</v>
      </c>
      <c r="DL290" s="9">
        <v>0</v>
      </c>
      <c r="DM290" s="9">
        <v>0</v>
      </c>
      <c r="DN290" s="9">
        <v>0</v>
      </c>
      <c r="DO290" s="9">
        <v>0</v>
      </c>
    </row>
    <row r="291" spans="1:119" ht="15">
      <c r="A291" s="9">
        <v>4515</v>
      </c>
      <c r="B291" s="9" t="s">
        <v>444</v>
      </c>
      <c r="C291" s="9">
        <v>2634</v>
      </c>
      <c r="D291" s="9">
        <v>2634</v>
      </c>
      <c r="E291" s="9">
        <v>5268</v>
      </c>
      <c r="F291" s="9">
        <v>2634</v>
      </c>
      <c r="G291" s="9">
        <v>130</v>
      </c>
      <c r="H291" s="9">
        <v>0</v>
      </c>
      <c r="I291" s="9">
        <v>2764</v>
      </c>
      <c r="J291" s="9">
        <v>29698166.07</v>
      </c>
      <c r="K291" s="9">
        <v>13605725</v>
      </c>
      <c r="L291" s="9">
        <v>14430353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1662088.07</v>
      </c>
      <c r="S291" s="9">
        <v>29698166.07</v>
      </c>
      <c r="T291" s="9">
        <v>219640</v>
      </c>
      <c r="U291" s="9">
        <v>0</v>
      </c>
      <c r="V291" s="9">
        <v>0</v>
      </c>
      <c r="W291" s="9">
        <v>29478526.07</v>
      </c>
      <c r="X291" s="9">
        <v>1662088.07</v>
      </c>
      <c r="Y291" s="9">
        <v>0</v>
      </c>
      <c r="Z291" s="9">
        <v>27816438</v>
      </c>
      <c r="AA291" s="9">
        <v>694704</v>
      </c>
      <c r="AB291" s="9">
        <v>219640</v>
      </c>
      <c r="AC291" s="9">
        <v>474864</v>
      </c>
      <c r="AD291" s="9">
        <v>0</v>
      </c>
      <c r="AE291" s="9">
        <v>0</v>
      </c>
      <c r="AF291" s="9">
        <v>200</v>
      </c>
      <c r="AG291" s="9">
        <v>702595</v>
      </c>
      <c r="AH291" s="9">
        <v>0</v>
      </c>
      <c r="AI291" s="9">
        <v>0</v>
      </c>
      <c r="AJ291" s="9">
        <v>0</v>
      </c>
      <c r="AK291" s="9">
        <v>702395</v>
      </c>
      <c r="AL291" s="9">
        <v>28518833</v>
      </c>
      <c r="AM291" s="9">
        <v>0</v>
      </c>
      <c r="AN291" s="9">
        <v>0</v>
      </c>
      <c r="AO291" s="9">
        <v>28518833</v>
      </c>
      <c r="AP291" s="9">
        <v>28518833</v>
      </c>
      <c r="AQ291" s="9">
        <v>1000</v>
      </c>
      <c r="AR291" s="9">
        <v>2764000</v>
      </c>
      <c r="AS291" s="9">
        <v>2764000</v>
      </c>
      <c r="AT291" s="9">
        <v>9653</v>
      </c>
      <c r="AU291" s="9">
        <v>26680892</v>
      </c>
      <c r="AV291" s="9">
        <v>23916892</v>
      </c>
      <c r="AW291" s="9">
        <v>1837941</v>
      </c>
      <c r="AX291" s="9">
        <v>550213</v>
      </c>
      <c r="AY291" s="9">
        <v>1520789692</v>
      </c>
      <c r="AZ291" s="9">
        <v>1930000</v>
      </c>
      <c r="BA291" s="9">
        <v>5334520000</v>
      </c>
      <c r="BB291" s="9">
        <v>0.00051813</v>
      </c>
      <c r="BC291" s="9">
        <v>3813730308</v>
      </c>
      <c r="BD291" s="9">
        <v>1976008.08</v>
      </c>
      <c r="BE291" s="9">
        <v>948135</v>
      </c>
      <c r="BF291" s="9">
        <v>2620645140</v>
      </c>
      <c r="BG291" s="9">
        <v>0.00912634</v>
      </c>
      <c r="BH291" s="9">
        <v>1099855448</v>
      </c>
      <c r="BI291" s="9">
        <v>10037654.77</v>
      </c>
      <c r="BJ291" s="9">
        <v>564032</v>
      </c>
      <c r="BK291" s="9">
        <v>1558984448</v>
      </c>
      <c r="BL291" s="9">
        <v>0.00117893</v>
      </c>
      <c r="BM291" s="9">
        <v>38194756</v>
      </c>
      <c r="BN291" s="9">
        <v>45028.94</v>
      </c>
      <c r="BO291" s="9">
        <v>12058692</v>
      </c>
      <c r="BP291" s="9">
        <v>0</v>
      </c>
      <c r="BQ291" s="9">
        <v>0</v>
      </c>
      <c r="BR291" s="9">
        <v>-174417</v>
      </c>
      <c r="BS291" s="9">
        <v>-76</v>
      </c>
      <c r="BT291" s="9">
        <v>0</v>
      </c>
      <c r="BU291" s="9">
        <v>11884199</v>
      </c>
      <c r="BV291" s="9">
        <v>1090574</v>
      </c>
      <c r="BW291" s="9">
        <v>0</v>
      </c>
      <c r="BX291" s="9">
        <v>-15774</v>
      </c>
      <c r="BY291" s="9">
        <v>0</v>
      </c>
      <c r="BZ291" s="9">
        <v>1074800</v>
      </c>
      <c r="CA291" s="9">
        <v>1</v>
      </c>
      <c r="CB291" s="9">
        <v>12959000</v>
      </c>
      <c r="CC291" s="9">
        <v>0</v>
      </c>
      <c r="CD291" s="9">
        <v>12959000</v>
      </c>
      <c r="CE291" s="9">
        <v>2764</v>
      </c>
      <c r="CF291" s="9">
        <v>0</v>
      </c>
      <c r="CG291" s="9">
        <v>2764</v>
      </c>
      <c r="CH291" s="9">
        <v>27816438</v>
      </c>
      <c r="CI291" s="9">
        <v>702395</v>
      </c>
      <c r="CJ291" s="9">
        <v>0</v>
      </c>
      <c r="CK291" s="9">
        <v>28518833</v>
      </c>
      <c r="CL291" s="9">
        <v>10317.96</v>
      </c>
      <c r="CM291" s="9">
        <v>0</v>
      </c>
      <c r="CN291" s="9">
        <v>0</v>
      </c>
      <c r="CO291" s="9">
        <v>0</v>
      </c>
      <c r="CP291" s="9">
        <v>0</v>
      </c>
      <c r="CQ291" s="9">
        <v>0</v>
      </c>
      <c r="CR291" s="9">
        <v>0</v>
      </c>
      <c r="CS291" s="9">
        <v>4362.77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9">
        <v>0</v>
      </c>
      <c r="DA291" s="9">
        <v>14620715.98</v>
      </c>
      <c r="DB291" s="9">
        <v>0</v>
      </c>
      <c r="DC291" s="9">
        <v>0</v>
      </c>
      <c r="DD291" s="9">
        <v>0</v>
      </c>
      <c r="DE291" s="9">
        <v>10421</v>
      </c>
      <c r="DF291" s="9">
        <v>14610294.98</v>
      </c>
      <c r="DG291" s="9">
        <v>13149265.482</v>
      </c>
      <c r="DH291" s="9">
        <v>0</v>
      </c>
      <c r="DI291" s="9">
        <v>13149265.482</v>
      </c>
      <c r="DJ291" s="9">
        <v>1090574</v>
      </c>
      <c r="DK291" s="9">
        <v>1090574</v>
      </c>
      <c r="DL291" s="9">
        <v>0</v>
      </c>
      <c r="DM291" s="9">
        <v>-15774</v>
      </c>
      <c r="DN291" s="9">
        <v>0</v>
      </c>
      <c r="DO291" s="9">
        <v>1074800</v>
      </c>
    </row>
    <row r="292" spans="1:119" ht="15">
      <c r="A292" s="9">
        <v>4501</v>
      </c>
      <c r="B292" s="9" t="s">
        <v>445</v>
      </c>
      <c r="C292" s="9">
        <v>2453</v>
      </c>
      <c r="D292" s="9">
        <v>2445</v>
      </c>
      <c r="E292" s="9">
        <v>4898</v>
      </c>
      <c r="F292" s="9">
        <v>2449</v>
      </c>
      <c r="G292" s="9">
        <v>51</v>
      </c>
      <c r="H292" s="9">
        <v>0</v>
      </c>
      <c r="I292" s="9">
        <v>2500</v>
      </c>
      <c r="J292" s="9">
        <v>27757223</v>
      </c>
      <c r="K292" s="9">
        <v>11905912</v>
      </c>
      <c r="L292" s="9">
        <v>13516834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2334477</v>
      </c>
      <c r="S292" s="9">
        <v>27757223</v>
      </c>
      <c r="T292" s="9">
        <v>0</v>
      </c>
      <c r="U292" s="9">
        <v>0</v>
      </c>
      <c r="V292" s="9">
        <v>3912</v>
      </c>
      <c r="W292" s="9">
        <v>27753311</v>
      </c>
      <c r="X292" s="9">
        <v>2334477</v>
      </c>
      <c r="Y292" s="9">
        <v>0</v>
      </c>
      <c r="Z292" s="9">
        <v>25418834</v>
      </c>
      <c r="AA292" s="9">
        <v>317300</v>
      </c>
      <c r="AB292" s="9">
        <v>0</v>
      </c>
      <c r="AC292" s="9">
        <v>317300</v>
      </c>
      <c r="AD292" s="9">
        <v>0</v>
      </c>
      <c r="AE292" s="9">
        <v>0</v>
      </c>
      <c r="AF292" s="9">
        <v>0</v>
      </c>
      <c r="AG292" s="9">
        <v>322000</v>
      </c>
      <c r="AH292" s="9">
        <v>25455.02</v>
      </c>
      <c r="AI292" s="9">
        <v>0</v>
      </c>
      <c r="AJ292" s="9">
        <v>0</v>
      </c>
      <c r="AK292" s="9">
        <v>347455.02</v>
      </c>
      <c r="AL292" s="9">
        <v>25766289.02</v>
      </c>
      <c r="AM292" s="9">
        <v>0</v>
      </c>
      <c r="AN292" s="9">
        <v>0</v>
      </c>
      <c r="AO292" s="9">
        <v>25766289.02</v>
      </c>
      <c r="AP292" s="9">
        <v>25766289.02</v>
      </c>
      <c r="AQ292" s="9">
        <v>1000</v>
      </c>
      <c r="AR292" s="9">
        <v>2500000</v>
      </c>
      <c r="AS292" s="9">
        <v>2500000</v>
      </c>
      <c r="AT292" s="9">
        <v>9653</v>
      </c>
      <c r="AU292" s="9">
        <v>24132500</v>
      </c>
      <c r="AV292" s="9">
        <v>21632500</v>
      </c>
      <c r="AW292" s="9">
        <v>1633789.0199999996</v>
      </c>
      <c r="AX292" s="9">
        <v>506656</v>
      </c>
      <c r="AY292" s="9">
        <v>1266640076</v>
      </c>
      <c r="AZ292" s="9">
        <v>1930000</v>
      </c>
      <c r="BA292" s="9">
        <v>4825000000</v>
      </c>
      <c r="BB292" s="9">
        <v>0.00051813</v>
      </c>
      <c r="BC292" s="9">
        <v>3558359924</v>
      </c>
      <c r="BD292" s="9">
        <v>1843693.03</v>
      </c>
      <c r="BE292" s="9">
        <v>948135</v>
      </c>
      <c r="BF292" s="9">
        <v>2370337500</v>
      </c>
      <c r="BG292" s="9">
        <v>0.00912634</v>
      </c>
      <c r="BH292" s="9">
        <v>1103697424</v>
      </c>
      <c r="BI292" s="9">
        <v>10072717.95</v>
      </c>
      <c r="BJ292" s="9">
        <v>564032</v>
      </c>
      <c r="BK292" s="9">
        <v>1410080000</v>
      </c>
      <c r="BL292" s="9">
        <v>0.00115865</v>
      </c>
      <c r="BM292" s="9">
        <v>143439924</v>
      </c>
      <c r="BN292" s="9">
        <v>166196.67</v>
      </c>
      <c r="BO292" s="9">
        <v>12082608</v>
      </c>
      <c r="BP292" s="9">
        <v>0</v>
      </c>
      <c r="BQ292" s="9">
        <v>0</v>
      </c>
      <c r="BR292" s="9">
        <v>-174763</v>
      </c>
      <c r="BS292" s="9">
        <v>-63</v>
      </c>
      <c r="BT292" s="9">
        <v>0</v>
      </c>
      <c r="BU292" s="9">
        <v>11907782</v>
      </c>
      <c r="BV292" s="9">
        <v>243060</v>
      </c>
      <c r="BW292" s="9">
        <v>0</v>
      </c>
      <c r="BX292" s="9">
        <v>-3516</v>
      </c>
      <c r="BY292" s="9">
        <v>0</v>
      </c>
      <c r="BZ292" s="9">
        <v>239544</v>
      </c>
      <c r="CA292" s="9">
        <v>1</v>
      </c>
      <c r="CB292" s="9">
        <v>12147327</v>
      </c>
      <c r="CC292" s="9">
        <v>0</v>
      </c>
      <c r="CD292" s="9">
        <v>12147327</v>
      </c>
      <c r="CE292" s="9">
        <v>2500</v>
      </c>
      <c r="CF292" s="9">
        <v>0</v>
      </c>
      <c r="CG292" s="9">
        <v>2500</v>
      </c>
      <c r="CH292" s="9">
        <v>25418834</v>
      </c>
      <c r="CI292" s="9">
        <v>347455.02</v>
      </c>
      <c r="CJ292" s="9">
        <v>0</v>
      </c>
      <c r="CK292" s="9">
        <v>25766289.02</v>
      </c>
      <c r="CL292" s="9">
        <v>10306.52</v>
      </c>
      <c r="CM292" s="9">
        <v>0</v>
      </c>
      <c r="CN292" s="9">
        <v>0</v>
      </c>
      <c r="CO292" s="9">
        <v>0</v>
      </c>
      <c r="CP292" s="9">
        <v>0</v>
      </c>
      <c r="CQ292" s="9">
        <v>0</v>
      </c>
      <c r="CR292" s="9">
        <v>0</v>
      </c>
      <c r="CS292" s="9">
        <v>4833.04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9">
        <v>13695186.57</v>
      </c>
      <c r="DB292" s="9">
        <v>0</v>
      </c>
      <c r="DC292" s="9">
        <v>0</v>
      </c>
      <c r="DD292" s="9">
        <v>0</v>
      </c>
      <c r="DE292" s="9">
        <v>0</v>
      </c>
      <c r="DF292" s="9">
        <v>13695186.57</v>
      </c>
      <c r="DG292" s="9">
        <v>12325667.913</v>
      </c>
      <c r="DH292" s="9">
        <v>0</v>
      </c>
      <c r="DI292" s="9">
        <v>12325667.913</v>
      </c>
      <c r="DJ292" s="9">
        <v>243060</v>
      </c>
      <c r="DK292" s="9">
        <v>243060</v>
      </c>
      <c r="DL292" s="9">
        <v>0</v>
      </c>
      <c r="DM292" s="9">
        <v>-3516</v>
      </c>
      <c r="DN292" s="9">
        <v>0</v>
      </c>
      <c r="DO292" s="9">
        <v>239544</v>
      </c>
    </row>
    <row r="293" spans="1:119" ht="15">
      <c r="A293" s="9">
        <v>4529</v>
      </c>
      <c r="B293" s="9" t="s">
        <v>446</v>
      </c>
      <c r="C293" s="9">
        <v>313</v>
      </c>
      <c r="D293" s="9">
        <v>322</v>
      </c>
      <c r="E293" s="9">
        <v>635</v>
      </c>
      <c r="F293" s="9">
        <v>318</v>
      </c>
      <c r="G293" s="9">
        <v>31</v>
      </c>
      <c r="H293" s="9">
        <v>0</v>
      </c>
      <c r="I293" s="9">
        <v>349</v>
      </c>
      <c r="J293" s="9">
        <v>4749502</v>
      </c>
      <c r="K293" s="9">
        <v>1563143</v>
      </c>
      <c r="L293" s="9">
        <v>2820650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365709</v>
      </c>
      <c r="S293" s="9">
        <v>4712325</v>
      </c>
      <c r="T293" s="9">
        <v>0</v>
      </c>
      <c r="U293" s="9">
        <v>0</v>
      </c>
      <c r="V293" s="9">
        <v>500</v>
      </c>
      <c r="W293" s="9">
        <v>4711825</v>
      </c>
      <c r="X293" s="9">
        <v>365709</v>
      </c>
      <c r="Y293" s="9">
        <v>0</v>
      </c>
      <c r="Z293" s="9">
        <v>4346116</v>
      </c>
      <c r="AA293" s="9">
        <v>120502.47</v>
      </c>
      <c r="AB293" s="9">
        <v>0</v>
      </c>
      <c r="AC293" s="9">
        <v>120502.47</v>
      </c>
      <c r="AD293" s="9">
        <v>0</v>
      </c>
      <c r="AE293" s="9">
        <v>0</v>
      </c>
      <c r="AF293" s="9">
        <v>0</v>
      </c>
      <c r="AG293" s="9">
        <v>120502.47</v>
      </c>
      <c r="AH293" s="9">
        <v>0</v>
      </c>
      <c r="AI293" s="9">
        <v>0</v>
      </c>
      <c r="AJ293" s="9">
        <v>0</v>
      </c>
      <c r="AK293" s="9">
        <v>120502.47</v>
      </c>
      <c r="AL293" s="9">
        <v>4466618.47</v>
      </c>
      <c r="AM293" s="9">
        <v>0</v>
      </c>
      <c r="AN293" s="9">
        <v>0</v>
      </c>
      <c r="AO293" s="9">
        <v>4466618.47</v>
      </c>
      <c r="AP293" s="9">
        <v>4466618.47</v>
      </c>
      <c r="AQ293" s="9">
        <v>1000</v>
      </c>
      <c r="AR293" s="9">
        <v>349000</v>
      </c>
      <c r="AS293" s="9">
        <v>349000</v>
      </c>
      <c r="AT293" s="9">
        <v>9653</v>
      </c>
      <c r="AU293" s="9">
        <v>3368897</v>
      </c>
      <c r="AV293" s="9">
        <v>3019897</v>
      </c>
      <c r="AW293" s="9">
        <v>1097721.4699999997</v>
      </c>
      <c r="AX293" s="9">
        <v>387520</v>
      </c>
      <c r="AY293" s="9">
        <v>135244460</v>
      </c>
      <c r="AZ293" s="9">
        <v>1930000</v>
      </c>
      <c r="BA293" s="9">
        <v>673570000</v>
      </c>
      <c r="BB293" s="9">
        <v>0.00051813</v>
      </c>
      <c r="BC293" s="9">
        <v>538325540</v>
      </c>
      <c r="BD293" s="9">
        <v>278922.61</v>
      </c>
      <c r="BE293" s="9">
        <v>948135</v>
      </c>
      <c r="BF293" s="9">
        <v>330899115</v>
      </c>
      <c r="BG293" s="9">
        <v>0.00912634</v>
      </c>
      <c r="BH293" s="9">
        <v>195654655</v>
      </c>
      <c r="BI293" s="9">
        <v>1785610.9</v>
      </c>
      <c r="BJ293" s="9">
        <v>564032</v>
      </c>
      <c r="BK293" s="9">
        <v>196847168</v>
      </c>
      <c r="BL293" s="9">
        <v>0.00557652</v>
      </c>
      <c r="BM293" s="9">
        <v>61602708</v>
      </c>
      <c r="BN293" s="9">
        <v>343528.73</v>
      </c>
      <c r="BO293" s="9">
        <v>2408062</v>
      </c>
      <c r="BP293" s="9">
        <v>0</v>
      </c>
      <c r="BQ293" s="9">
        <v>0</v>
      </c>
      <c r="BR293" s="9">
        <v>-34830</v>
      </c>
      <c r="BS293" s="9">
        <v>-6</v>
      </c>
      <c r="BT293" s="9">
        <v>0</v>
      </c>
      <c r="BU293" s="9">
        <v>2373226</v>
      </c>
      <c r="BV293" s="9">
        <v>70582</v>
      </c>
      <c r="BW293" s="9">
        <v>0</v>
      </c>
      <c r="BX293" s="9">
        <v>-1021</v>
      </c>
      <c r="BY293" s="9">
        <v>0</v>
      </c>
      <c r="BZ293" s="9">
        <v>69561</v>
      </c>
      <c r="CA293" s="9">
        <v>1</v>
      </c>
      <c r="CB293" s="9">
        <v>2442788</v>
      </c>
      <c r="CC293" s="9">
        <v>0</v>
      </c>
      <c r="CD293" s="9">
        <v>2442788</v>
      </c>
      <c r="CE293" s="9">
        <v>349</v>
      </c>
      <c r="CF293" s="9">
        <v>0</v>
      </c>
      <c r="CG293" s="9">
        <v>349</v>
      </c>
      <c r="CH293" s="9">
        <v>4346116</v>
      </c>
      <c r="CI293" s="9">
        <v>120502.47</v>
      </c>
      <c r="CJ293" s="9">
        <v>0</v>
      </c>
      <c r="CK293" s="9">
        <v>4466618.47</v>
      </c>
      <c r="CL293" s="9">
        <v>12798.33</v>
      </c>
      <c r="CM293" s="9">
        <v>0</v>
      </c>
      <c r="CN293" s="9">
        <v>0</v>
      </c>
      <c r="CO293" s="9">
        <v>0</v>
      </c>
      <c r="CP293" s="9">
        <v>0</v>
      </c>
      <c r="CQ293" s="9">
        <v>0</v>
      </c>
      <c r="CR293" s="9">
        <v>0</v>
      </c>
      <c r="CS293" s="9">
        <v>6899.89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9">
        <v>0</v>
      </c>
      <c r="DA293" s="9">
        <v>2754048.6</v>
      </c>
      <c r="DB293" s="9">
        <v>0</v>
      </c>
      <c r="DC293" s="9">
        <v>0</v>
      </c>
      <c r="DD293" s="9">
        <v>0</v>
      </c>
      <c r="DE293" s="9">
        <v>0</v>
      </c>
      <c r="DF293" s="9">
        <v>2754048.6</v>
      </c>
      <c r="DG293" s="9">
        <v>2478643.74</v>
      </c>
      <c r="DH293" s="9">
        <v>0</v>
      </c>
      <c r="DI293" s="9">
        <v>2478643.74</v>
      </c>
      <c r="DJ293" s="9">
        <v>70582</v>
      </c>
      <c r="DK293" s="9">
        <v>70582</v>
      </c>
      <c r="DL293" s="9">
        <v>0</v>
      </c>
      <c r="DM293" s="9">
        <v>-1021</v>
      </c>
      <c r="DN293" s="9">
        <v>0</v>
      </c>
      <c r="DO293" s="9">
        <v>69561</v>
      </c>
    </row>
    <row r="294" spans="1:119" ht="15">
      <c r="A294" s="9">
        <v>4536</v>
      </c>
      <c r="B294" s="9" t="s">
        <v>447</v>
      </c>
      <c r="C294" s="9">
        <v>1123</v>
      </c>
      <c r="D294" s="9">
        <v>1117</v>
      </c>
      <c r="E294" s="9">
        <v>2240</v>
      </c>
      <c r="F294" s="9">
        <v>1120</v>
      </c>
      <c r="G294" s="9">
        <v>33</v>
      </c>
      <c r="H294" s="9">
        <v>0</v>
      </c>
      <c r="I294" s="9">
        <v>1153</v>
      </c>
      <c r="J294" s="9">
        <v>11501714</v>
      </c>
      <c r="K294" s="9">
        <v>5142262</v>
      </c>
      <c r="L294" s="9">
        <v>5500761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858691</v>
      </c>
      <c r="S294" s="9">
        <v>11501714</v>
      </c>
      <c r="T294" s="9">
        <v>0</v>
      </c>
      <c r="U294" s="9">
        <v>0</v>
      </c>
      <c r="V294" s="9">
        <v>0</v>
      </c>
      <c r="W294" s="9">
        <v>11501714</v>
      </c>
      <c r="X294" s="9">
        <v>858691</v>
      </c>
      <c r="Y294" s="9">
        <v>0</v>
      </c>
      <c r="Z294" s="9">
        <v>10643023</v>
      </c>
      <c r="AA294" s="9">
        <v>909254.81</v>
      </c>
      <c r="AB294" s="9">
        <v>0</v>
      </c>
      <c r="AC294" s="9">
        <v>904995</v>
      </c>
      <c r="AD294" s="9">
        <v>0</v>
      </c>
      <c r="AE294" s="9">
        <v>0</v>
      </c>
      <c r="AF294" s="9">
        <v>4259.81</v>
      </c>
      <c r="AG294" s="9">
        <v>918495</v>
      </c>
      <c r="AH294" s="9">
        <v>0</v>
      </c>
      <c r="AI294" s="9">
        <v>0</v>
      </c>
      <c r="AJ294" s="9">
        <v>0</v>
      </c>
      <c r="AK294" s="9">
        <v>914235.19</v>
      </c>
      <c r="AL294" s="9">
        <v>11557258.19</v>
      </c>
      <c r="AM294" s="9">
        <v>0</v>
      </c>
      <c r="AN294" s="9">
        <v>0</v>
      </c>
      <c r="AO294" s="9">
        <v>11557258.19</v>
      </c>
      <c r="AP294" s="9">
        <v>11557258.19</v>
      </c>
      <c r="AQ294" s="9">
        <v>1000</v>
      </c>
      <c r="AR294" s="9">
        <v>1153000</v>
      </c>
      <c r="AS294" s="9">
        <v>1153000</v>
      </c>
      <c r="AT294" s="9">
        <v>9653</v>
      </c>
      <c r="AU294" s="9">
        <v>11129909</v>
      </c>
      <c r="AV294" s="9">
        <v>9976909</v>
      </c>
      <c r="AW294" s="9">
        <v>427349.1899999995</v>
      </c>
      <c r="AX294" s="9">
        <v>572858</v>
      </c>
      <c r="AY294" s="9">
        <v>660505026</v>
      </c>
      <c r="AZ294" s="9">
        <v>1930000</v>
      </c>
      <c r="BA294" s="9">
        <v>2225290000</v>
      </c>
      <c r="BB294" s="9">
        <v>0.00051813</v>
      </c>
      <c r="BC294" s="9">
        <v>1564784974</v>
      </c>
      <c r="BD294" s="9">
        <v>810762.04</v>
      </c>
      <c r="BE294" s="9">
        <v>948135</v>
      </c>
      <c r="BF294" s="9">
        <v>1093199655</v>
      </c>
      <c r="BG294" s="9">
        <v>0.00912634</v>
      </c>
      <c r="BH294" s="9">
        <v>432694629</v>
      </c>
      <c r="BI294" s="9">
        <v>3948918.3</v>
      </c>
      <c r="BJ294" s="9">
        <v>564032</v>
      </c>
      <c r="BK294" s="9">
        <v>650328896</v>
      </c>
      <c r="BL294" s="9">
        <v>0.00065713</v>
      </c>
      <c r="BM294" s="9">
        <v>-10176130</v>
      </c>
      <c r="BN294" s="9">
        <v>-6687.04</v>
      </c>
      <c r="BO294" s="9">
        <v>4752993</v>
      </c>
      <c r="BP294" s="9">
        <v>0</v>
      </c>
      <c r="BQ294" s="9">
        <v>0</v>
      </c>
      <c r="BR294" s="9">
        <v>-68747</v>
      </c>
      <c r="BS294" s="9">
        <v>-33</v>
      </c>
      <c r="BT294" s="9">
        <v>0</v>
      </c>
      <c r="BU294" s="9">
        <v>4684213</v>
      </c>
      <c r="BV294" s="9">
        <v>262979</v>
      </c>
      <c r="BW294" s="9">
        <v>0</v>
      </c>
      <c r="BX294" s="9">
        <v>-3804</v>
      </c>
      <c r="BY294" s="9">
        <v>0</v>
      </c>
      <c r="BZ294" s="9">
        <v>259175</v>
      </c>
      <c r="CA294" s="9">
        <v>0</v>
      </c>
      <c r="CB294" s="9">
        <v>4943388</v>
      </c>
      <c r="CC294" s="9">
        <v>0</v>
      </c>
      <c r="CD294" s="9">
        <v>4943388</v>
      </c>
      <c r="CE294" s="9">
        <v>1153</v>
      </c>
      <c r="CF294" s="9">
        <v>0</v>
      </c>
      <c r="CG294" s="9">
        <v>1153</v>
      </c>
      <c r="CH294" s="9">
        <v>10643023</v>
      </c>
      <c r="CI294" s="9">
        <v>914235.19</v>
      </c>
      <c r="CJ294" s="9">
        <v>0</v>
      </c>
      <c r="CK294" s="9">
        <v>11557258.19</v>
      </c>
      <c r="CL294" s="9">
        <v>10023.64</v>
      </c>
      <c r="CM294" s="9">
        <v>0</v>
      </c>
      <c r="CN294" s="9">
        <v>0</v>
      </c>
      <c r="CO294" s="9">
        <v>0</v>
      </c>
      <c r="CP294" s="9">
        <v>0</v>
      </c>
      <c r="CQ294" s="9">
        <v>0</v>
      </c>
      <c r="CR294" s="9">
        <v>0</v>
      </c>
      <c r="CS294" s="9">
        <v>4122.28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9">
        <v>5573302.14</v>
      </c>
      <c r="DB294" s="9">
        <v>0</v>
      </c>
      <c r="DC294" s="9">
        <v>0</v>
      </c>
      <c r="DD294" s="9">
        <v>0</v>
      </c>
      <c r="DE294" s="9">
        <v>0</v>
      </c>
      <c r="DF294" s="9">
        <v>5573302.14</v>
      </c>
      <c r="DG294" s="9">
        <v>5015971.926</v>
      </c>
      <c r="DH294" s="9">
        <v>0</v>
      </c>
      <c r="DI294" s="9">
        <v>5015971.926</v>
      </c>
      <c r="DJ294" s="9">
        <v>262979</v>
      </c>
      <c r="DK294" s="9">
        <v>262979</v>
      </c>
      <c r="DL294" s="9">
        <v>0</v>
      </c>
      <c r="DM294" s="9">
        <v>-3804</v>
      </c>
      <c r="DN294" s="9">
        <v>0</v>
      </c>
      <c r="DO294" s="9">
        <v>259175</v>
      </c>
    </row>
    <row r="295" spans="1:119" ht="15">
      <c r="A295" s="9">
        <v>4543</v>
      </c>
      <c r="B295" s="9" t="s">
        <v>448</v>
      </c>
      <c r="C295" s="9">
        <v>1170</v>
      </c>
      <c r="D295" s="9">
        <v>1166</v>
      </c>
      <c r="E295" s="9">
        <v>2336</v>
      </c>
      <c r="F295" s="9">
        <v>1168</v>
      </c>
      <c r="G295" s="9">
        <v>32</v>
      </c>
      <c r="H295" s="9">
        <v>0</v>
      </c>
      <c r="I295" s="9">
        <v>1200</v>
      </c>
      <c r="J295" s="9">
        <v>13258718</v>
      </c>
      <c r="K295" s="9">
        <v>3275161</v>
      </c>
      <c r="L295" s="9">
        <v>8475858</v>
      </c>
      <c r="M295" s="9">
        <v>0</v>
      </c>
      <c r="N295" s="9">
        <v>0</v>
      </c>
      <c r="O295" s="9">
        <v>0</v>
      </c>
      <c r="P295" s="9">
        <v>0</v>
      </c>
      <c r="Q295" s="9">
        <v>125</v>
      </c>
      <c r="R295" s="9">
        <v>1507574</v>
      </c>
      <c r="S295" s="9">
        <v>14102892</v>
      </c>
      <c r="T295" s="9">
        <v>0</v>
      </c>
      <c r="U295" s="9">
        <v>0</v>
      </c>
      <c r="V295" s="9">
        <v>1000</v>
      </c>
      <c r="W295" s="9">
        <v>14101892</v>
      </c>
      <c r="X295" s="9">
        <v>1507574</v>
      </c>
      <c r="Y295" s="9">
        <v>0</v>
      </c>
      <c r="Z295" s="9">
        <v>12594318</v>
      </c>
      <c r="AA295" s="9">
        <v>1346083</v>
      </c>
      <c r="AB295" s="9">
        <v>0</v>
      </c>
      <c r="AC295" s="9">
        <v>1346083</v>
      </c>
      <c r="AD295" s="9">
        <v>0</v>
      </c>
      <c r="AE295" s="9">
        <v>0</v>
      </c>
      <c r="AF295" s="9">
        <v>0</v>
      </c>
      <c r="AG295" s="9">
        <v>1400558.8</v>
      </c>
      <c r="AH295" s="9">
        <v>0</v>
      </c>
      <c r="AI295" s="9">
        <v>0</v>
      </c>
      <c r="AJ295" s="9">
        <v>0</v>
      </c>
      <c r="AK295" s="9">
        <v>1400558.8</v>
      </c>
      <c r="AL295" s="9">
        <v>13994876.8</v>
      </c>
      <c r="AM295" s="9">
        <v>0</v>
      </c>
      <c r="AN295" s="9">
        <v>0</v>
      </c>
      <c r="AO295" s="9">
        <v>13994876.8</v>
      </c>
      <c r="AP295" s="9">
        <v>13994876.8</v>
      </c>
      <c r="AQ295" s="9">
        <v>1000</v>
      </c>
      <c r="AR295" s="9">
        <v>1200000</v>
      </c>
      <c r="AS295" s="9">
        <v>1200000</v>
      </c>
      <c r="AT295" s="9">
        <v>9653</v>
      </c>
      <c r="AU295" s="9">
        <v>11583600</v>
      </c>
      <c r="AV295" s="9">
        <v>10383600</v>
      </c>
      <c r="AW295" s="9">
        <v>2411276.8000000007</v>
      </c>
      <c r="AX295" s="9">
        <v>389213</v>
      </c>
      <c r="AY295" s="9">
        <v>467055720</v>
      </c>
      <c r="AZ295" s="9">
        <v>1930000</v>
      </c>
      <c r="BA295" s="9">
        <v>2316000000</v>
      </c>
      <c r="BB295" s="9">
        <v>0.00051813</v>
      </c>
      <c r="BC295" s="9">
        <v>1848944280</v>
      </c>
      <c r="BD295" s="9">
        <v>957993.5</v>
      </c>
      <c r="BE295" s="9">
        <v>948135</v>
      </c>
      <c r="BF295" s="9">
        <v>1137762000</v>
      </c>
      <c r="BG295" s="9">
        <v>0.00912634</v>
      </c>
      <c r="BH295" s="9">
        <v>670706280</v>
      </c>
      <c r="BI295" s="9">
        <v>6121093.55</v>
      </c>
      <c r="BJ295" s="9">
        <v>564032</v>
      </c>
      <c r="BK295" s="9">
        <v>676838400</v>
      </c>
      <c r="BL295" s="9">
        <v>0.00356256</v>
      </c>
      <c r="BM295" s="9">
        <v>209782680</v>
      </c>
      <c r="BN295" s="9">
        <v>747363.38</v>
      </c>
      <c r="BO295" s="9">
        <v>7826450</v>
      </c>
      <c r="BP295" s="9">
        <v>0</v>
      </c>
      <c r="BQ295" s="9">
        <v>0</v>
      </c>
      <c r="BR295" s="9">
        <v>-113202</v>
      </c>
      <c r="BS295" s="9">
        <v>-22</v>
      </c>
      <c r="BT295" s="9">
        <v>0</v>
      </c>
      <c r="BU295" s="9">
        <v>7713226</v>
      </c>
      <c r="BV295" s="9"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7713226</v>
      </c>
      <c r="CC295" s="9">
        <v>0</v>
      </c>
      <c r="CD295" s="9">
        <v>7713226</v>
      </c>
      <c r="CE295" s="9">
        <v>1200</v>
      </c>
      <c r="CF295" s="9">
        <v>0</v>
      </c>
      <c r="CG295" s="9">
        <v>1200</v>
      </c>
      <c r="CH295" s="9">
        <v>12594318</v>
      </c>
      <c r="CI295" s="9">
        <v>1400558.8</v>
      </c>
      <c r="CJ295" s="9">
        <v>0</v>
      </c>
      <c r="CK295" s="9">
        <v>13994876.8</v>
      </c>
      <c r="CL295" s="9">
        <v>11662.4</v>
      </c>
      <c r="CM295" s="9"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6522.04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8587792.53</v>
      </c>
      <c r="DB295" s="9">
        <v>0</v>
      </c>
      <c r="DC295" s="9">
        <v>0</v>
      </c>
      <c r="DD295" s="9">
        <v>0</v>
      </c>
      <c r="DE295" s="9">
        <v>0</v>
      </c>
      <c r="DF295" s="9">
        <v>8587792.53</v>
      </c>
      <c r="DG295" s="9">
        <v>7729013.277</v>
      </c>
      <c r="DH295" s="9">
        <v>0</v>
      </c>
      <c r="DI295" s="9">
        <v>7826450.43</v>
      </c>
      <c r="DJ295" s="9">
        <v>0</v>
      </c>
      <c r="DK295" s="9">
        <v>0</v>
      </c>
      <c r="DL295" s="9">
        <v>0</v>
      </c>
      <c r="DM295" s="9">
        <v>0</v>
      </c>
      <c r="DN295" s="9">
        <v>0</v>
      </c>
      <c r="DO295" s="9">
        <v>0</v>
      </c>
    </row>
    <row r="296" spans="1:119" ht="15">
      <c r="A296" s="9">
        <v>4557</v>
      </c>
      <c r="B296" s="9" t="s">
        <v>449</v>
      </c>
      <c r="C296" s="9">
        <v>318</v>
      </c>
      <c r="D296" s="9">
        <v>321</v>
      </c>
      <c r="E296" s="9">
        <v>639</v>
      </c>
      <c r="F296" s="9">
        <v>320</v>
      </c>
      <c r="G296" s="9">
        <v>12</v>
      </c>
      <c r="H296" s="9">
        <v>0</v>
      </c>
      <c r="I296" s="9">
        <v>332</v>
      </c>
      <c r="J296" s="9">
        <v>4134229</v>
      </c>
      <c r="K296" s="9">
        <v>956100</v>
      </c>
      <c r="L296" s="9">
        <v>2595045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583084</v>
      </c>
      <c r="S296" s="9">
        <v>4134223.91</v>
      </c>
      <c r="T296" s="9">
        <v>29621.91</v>
      </c>
      <c r="U296" s="9">
        <v>0</v>
      </c>
      <c r="V296" s="9">
        <v>0</v>
      </c>
      <c r="W296" s="9">
        <v>4104602</v>
      </c>
      <c r="X296" s="9">
        <v>583084</v>
      </c>
      <c r="Y296" s="9">
        <v>0</v>
      </c>
      <c r="Z296" s="9">
        <v>3521518</v>
      </c>
      <c r="AA296" s="9">
        <v>413464.91</v>
      </c>
      <c r="AB296" s="9">
        <v>29621.91</v>
      </c>
      <c r="AC296" s="9">
        <v>383843</v>
      </c>
      <c r="AD296" s="9">
        <v>0</v>
      </c>
      <c r="AE296" s="9">
        <v>0</v>
      </c>
      <c r="AF296" s="9">
        <v>0</v>
      </c>
      <c r="AG296" s="9">
        <v>421226.91</v>
      </c>
      <c r="AH296" s="9">
        <v>0</v>
      </c>
      <c r="AI296" s="9">
        <v>0</v>
      </c>
      <c r="AJ296" s="9">
        <v>0</v>
      </c>
      <c r="AK296" s="9">
        <v>421226.91</v>
      </c>
      <c r="AL296" s="9">
        <v>3942744.91</v>
      </c>
      <c r="AM296" s="9">
        <v>0</v>
      </c>
      <c r="AN296" s="9">
        <v>0</v>
      </c>
      <c r="AO296" s="9">
        <v>3942744.91</v>
      </c>
      <c r="AP296" s="9">
        <v>3942744.91</v>
      </c>
      <c r="AQ296" s="9">
        <v>1000</v>
      </c>
      <c r="AR296" s="9">
        <v>332000</v>
      </c>
      <c r="AS296" s="9">
        <v>332000</v>
      </c>
      <c r="AT296" s="9">
        <v>9653</v>
      </c>
      <c r="AU296" s="9">
        <v>3204796</v>
      </c>
      <c r="AV296" s="9">
        <v>2872796</v>
      </c>
      <c r="AW296" s="9">
        <v>737948.9100000001</v>
      </c>
      <c r="AX296" s="9">
        <v>298024</v>
      </c>
      <c r="AY296" s="9">
        <v>98943853</v>
      </c>
      <c r="AZ296" s="9">
        <v>1930000</v>
      </c>
      <c r="BA296" s="9">
        <v>640760000</v>
      </c>
      <c r="BB296" s="9">
        <v>0.00051813</v>
      </c>
      <c r="BC296" s="9">
        <v>541816147</v>
      </c>
      <c r="BD296" s="9">
        <v>280731.2</v>
      </c>
      <c r="BE296" s="9">
        <v>948135</v>
      </c>
      <c r="BF296" s="9">
        <v>314780820</v>
      </c>
      <c r="BG296" s="9">
        <v>0.00912634</v>
      </c>
      <c r="BH296" s="9">
        <v>215836967</v>
      </c>
      <c r="BI296" s="9">
        <v>1969801.55</v>
      </c>
      <c r="BJ296" s="9">
        <v>564032</v>
      </c>
      <c r="BK296" s="9">
        <v>187258624</v>
      </c>
      <c r="BL296" s="9">
        <v>0.0039408</v>
      </c>
      <c r="BM296" s="9">
        <v>88314771</v>
      </c>
      <c r="BN296" s="9">
        <v>348030.85</v>
      </c>
      <c r="BO296" s="9">
        <v>2598564</v>
      </c>
      <c r="BP296" s="9">
        <v>0</v>
      </c>
      <c r="BQ296" s="9">
        <v>0</v>
      </c>
      <c r="BR296" s="9">
        <v>-37586</v>
      </c>
      <c r="BS296" s="9">
        <v>-6</v>
      </c>
      <c r="BT296" s="9">
        <v>0</v>
      </c>
      <c r="BU296" s="9">
        <v>2560972</v>
      </c>
      <c r="BV296" s="9">
        <v>0</v>
      </c>
      <c r="BW296" s="9">
        <v>0</v>
      </c>
      <c r="BX296" s="9">
        <v>0</v>
      </c>
      <c r="BY296" s="9">
        <v>0</v>
      </c>
      <c r="BZ296" s="9">
        <v>0</v>
      </c>
      <c r="CA296" s="9">
        <v>1</v>
      </c>
      <c r="CB296" s="9">
        <v>2560973</v>
      </c>
      <c r="CC296" s="9">
        <v>0</v>
      </c>
      <c r="CD296" s="9">
        <v>2560973</v>
      </c>
      <c r="CE296" s="9">
        <v>332</v>
      </c>
      <c r="CF296" s="9">
        <v>0</v>
      </c>
      <c r="CG296" s="9">
        <v>332</v>
      </c>
      <c r="CH296" s="9">
        <v>3521518</v>
      </c>
      <c r="CI296" s="9">
        <v>421226.91</v>
      </c>
      <c r="CJ296" s="9">
        <v>0</v>
      </c>
      <c r="CK296" s="9">
        <v>3942744.91</v>
      </c>
      <c r="CL296" s="9">
        <v>11875.74</v>
      </c>
      <c r="CM296" s="9">
        <v>0</v>
      </c>
      <c r="CN296" s="9">
        <v>0</v>
      </c>
      <c r="CO296" s="9">
        <v>0</v>
      </c>
      <c r="CP296" s="9">
        <v>0</v>
      </c>
      <c r="CQ296" s="9">
        <v>0</v>
      </c>
      <c r="CR296" s="9">
        <v>0</v>
      </c>
      <c r="CS296" s="9">
        <v>7827</v>
      </c>
      <c r="CT296" s="9">
        <v>0</v>
      </c>
      <c r="CU296" s="9">
        <v>0</v>
      </c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2629326.26</v>
      </c>
      <c r="DB296" s="9">
        <v>0</v>
      </c>
      <c r="DC296" s="9">
        <v>0</v>
      </c>
      <c r="DD296" s="9">
        <v>0</v>
      </c>
      <c r="DE296" s="9">
        <v>0</v>
      </c>
      <c r="DF296" s="9">
        <v>2629326.26</v>
      </c>
      <c r="DG296" s="9">
        <v>2366393.634</v>
      </c>
      <c r="DH296" s="9">
        <v>0</v>
      </c>
      <c r="DI296" s="9">
        <v>2598563.6</v>
      </c>
      <c r="DJ296" s="9">
        <v>0</v>
      </c>
      <c r="DK296" s="9">
        <v>0</v>
      </c>
      <c r="DL296" s="9">
        <v>0</v>
      </c>
      <c r="DM296" s="9">
        <v>0</v>
      </c>
      <c r="DN296" s="9">
        <v>0</v>
      </c>
      <c r="DO296" s="9">
        <v>0</v>
      </c>
    </row>
    <row r="297" spans="1:119" ht="15">
      <c r="A297" s="9">
        <v>4571</v>
      </c>
      <c r="B297" s="9" t="s">
        <v>450</v>
      </c>
      <c r="C297" s="9">
        <v>429</v>
      </c>
      <c r="D297" s="9">
        <v>435</v>
      </c>
      <c r="E297" s="9">
        <v>864</v>
      </c>
      <c r="F297" s="9">
        <v>432</v>
      </c>
      <c r="G297" s="9">
        <v>9</v>
      </c>
      <c r="H297" s="9">
        <v>0</v>
      </c>
      <c r="I297" s="9">
        <v>441</v>
      </c>
      <c r="J297" s="9">
        <v>5780000</v>
      </c>
      <c r="K297" s="9">
        <v>3073745</v>
      </c>
      <c r="L297" s="9">
        <v>1725709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980546</v>
      </c>
      <c r="S297" s="9">
        <v>5880000</v>
      </c>
      <c r="T297" s="9">
        <v>68960.08</v>
      </c>
      <c r="U297" s="9">
        <v>0</v>
      </c>
      <c r="V297" s="9">
        <v>0</v>
      </c>
      <c r="W297" s="9">
        <v>5811039.92</v>
      </c>
      <c r="X297" s="9">
        <v>980546</v>
      </c>
      <c r="Y297" s="9">
        <v>0</v>
      </c>
      <c r="Z297" s="9">
        <v>4830493.92</v>
      </c>
      <c r="AA297" s="9">
        <v>373915.08</v>
      </c>
      <c r="AB297" s="9">
        <v>68960.08</v>
      </c>
      <c r="AC297" s="9">
        <v>304955</v>
      </c>
      <c r="AD297" s="9">
        <v>0</v>
      </c>
      <c r="AE297" s="9">
        <v>0</v>
      </c>
      <c r="AF297" s="9">
        <v>0</v>
      </c>
      <c r="AG297" s="9">
        <v>373915.08</v>
      </c>
      <c r="AH297" s="9">
        <v>0</v>
      </c>
      <c r="AI297" s="9">
        <v>0</v>
      </c>
      <c r="AJ297" s="9">
        <v>0</v>
      </c>
      <c r="AK297" s="9">
        <v>373915.08</v>
      </c>
      <c r="AL297" s="9">
        <v>5204409</v>
      </c>
      <c r="AM297" s="9">
        <v>0</v>
      </c>
      <c r="AN297" s="9">
        <v>0</v>
      </c>
      <c r="AO297" s="9">
        <v>5204409</v>
      </c>
      <c r="AP297" s="9">
        <v>5204409</v>
      </c>
      <c r="AQ297" s="9">
        <v>1000</v>
      </c>
      <c r="AR297" s="9">
        <v>441000</v>
      </c>
      <c r="AS297" s="9">
        <v>441000</v>
      </c>
      <c r="AT297" s="9">
        <v>9653</v>
      </c>
      <c r="AU297" s="9">
        <v>4256973</v>
      </c>
      <c r="AV297" s="9">
        <v>3815973</v>
      </c>
      <c r="AW297" s="9">
        <v>947436</v>
      </c>
      <c r="AX297" s="9">
        <v>704024</v>
      </c>
      <c r="AY297" s="9">
        <v>310474660</v>
      </c>
      <c r="AZ297" s="9">
        <v>1930000</v>
      </c>
      <c r="BA297" s="9">
        <v>851130000</v>
      </c>
      <c r="BB297" s="9">
        <v>0.00051813</v>
      </c>
      <c r="BC297" s="9">
        <v>540655340</v>
      </c>
      <c r="BD297" s="9">
        <v>280129.75</v>
      </c>
      <c r="BE297" s="9">
        <v>948135</v>
      </c>
      <c r="BF297" s="9">
        <v>418127535</v>
      </c>
      <c r="BG297" s="9">
        <v>0.00912634</v>
      </c>
      <c r="BH297" s="9">
        <v>107652875</v>
      </c>
      <c r="BI297" s="9">
        <v>982476.74</v>
      </c>
      <c r="BJ297" s="9">
        <v>564032</v>
      </c>
      <c r="BK297" s="9">
        <v>248738112</v>
      </c>
      <c r="BL297" s="9">
        <v>0.00380897</v>
      </c>
      <c r="BM297" s="9">
        <v>-61736548</v>
      </c>
      <c r="BN297" s="9">
        <v>-235152.66</v>
      </c>
      <c r="BO297" s="9">
        <v>1027454</v>
      </c>
      <c r="BP297" s="9">
        <v>0</v>
      </c>
      <c r="BQ297" s="9">
        <v>0</v>
      </c>
      <c r="BR297" s="9">
        <v>-14861</v>
      </c>
      <c r="BS297" s="9">
        <v>-16</v>
      </c>
      <c r="BT297" s="9">
        <v>0</v>
      </c>
      <c r="BU297" s="9">
        <v>1012577</v>
      </c>
      <c r="BV297" s="9">
        <v>546153</v>
      </c>
      <c r="BW297" s="9">
        <v>0</v>
      </c>
      <c r="BX297" s="9">
        <v>-7900</v>
      </c>
      <c r="BY297" s="9">
        <v>16</v>
      </c>
      <c r="BZ297" s="9">
        <v>538269</v>
      </c>
      <c r="CA297" s="9">
        <v>1</v>
      </c>
      <c r="CB297" s="9">
        <v>1550847</v>
      </c>
      <c r="CC297" s="9">
        <v>0</v>
      </c>
      <c r="CD297" s="9">
        <v>1550847</v>
      </c>
      <c r="CE297" s="9">
        <v>441</v>
      </c>
      <c r="CF297" s="9">
        <v>0</v>
      </c>
      <c r="CG297" s="9">
        <v>441</v>
      </c>
      <c r="CH297" s="9">
        <v>4830493.92</v>
      </c>
      <c r="CI297" s="9">
        <v>373915.08</v>
      </c>
      <c r="CJ297" s="9">
        <v>0</v>
      </c>
      <c r="CK297" s="9">
        <v>5204409</v>
      </c>
      <c r="CL297" s="9">
        <v>11801.38</v>
      </c>
      <c r="CM297" s="9">
        <v>0</v>
      </c>
      <c r="CN297" s="9">
        <v>0</v>
      </c>
      <c r="CO297" s="9">
        <v>0</v>
      </c>
      <c r="CP297" s="9">
        <v>0</v>
      </c>
      <c r="CQ297" s="9">
        <v>0</v>
      </c>
      <c r="CR297" s="9">
        <v>0</v>
      </c>
      <c r="CS297" s="9">
        <v>2329.83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9">
        <v>1605454.35</v>
      </c>
      <c r="DB297" s="9">
        <v>142997.6</v>
      </c>
      <c r="DC297" s="9">
        <v>0</v>
      </c>
      <c r="DD297" s="9">
        <v>0</v>
      </c>
      <c r="DE297" s="9">
        <v>0</v>
      </c>
      <c r="DF297" s="9">
        <v>1748451.9500000002</v>
      </c>
      <c r="DG297" s="9">
        <v>1573606.7550000001</v>
      </c>
      <c r="DH297" s="9">
        <v>0</v>
      </c>
      <c r="DI297" s="9">
        <v>1573606.7550000001</v>
      </c>
      <c r="DJ297" s="9">
        <v>546153</v>
      </c>
      <c r="DK297" s="9">
        <v>546153</v>
      </c>
      <c r="DL297" s="9">
        <v>0</v>
      </c>
      <c r="DM297" s="9">
        <v>-7900</v>
      </c>
      <c r="DN297" s="9">
        <v>16</v>
      </c>
      <c r="DO297" s="9">
        <v>538269</v>
      </c>
    </row>
    <row r="298" spans="1:119" ht="15">
      <c r="A298" s="9">
        <v>4578</v>
      </c>
      <c r="B298" s="9" t="s">
        <v>451</v>
      </c>
      <c r="C298" s="9">
        <v>1286</v>
      </c>
      <c r="D298" s="9">
        <v>1283</v>
      </c>
      <c r="E298" s="9">
        <v>2569</v>
      </c>
      <c r="F298" s="9">
        <v>1285</v>
      </c>
      <c r="G298" s="9">
        <v>54</v>
      </c>
      <c r="H298" s="9">
        <v>0</v>
      </c>
      <c r="I298" s="9">
        <v>1339</v>
      </c>
      <c r="J298" s="9">
        <v>13903311</v>
      </c>
      <c r="K298" s="9">
        <v>6590699</v>
      </c>
      <c r="L298" s="9">
        <v>6693562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619050</v>
      </c>
      <c r="S298" s="9">
        <v>13903311</v>
      </c>
      <c r="T298" s="9">
        <v>0</v>
      </c>
      <c r="U298" s="9">
        <v>0</v>
      </c>
      <c r="V298" s="9">
        <v>0</v>
      </c>
      <c r="W298" s="9">
        <v>13903311</v>
      </c>
      <c r="X298" s="9">
        <v>619050</v>
      </c>
      <c r="Y298" s="9">
        <v>0</v>
      </c>
      <c r="Z298" s="9">
        <v>13284261</v>
      </c>
      <c r="AA298" s="9">
        <v>859893</v>
      </c>
      <c r="AB298" s="9">
        <v>0</v>
      </c>
      <c r="AC298" s="9">
        <v>858893</v>
      </c>
      <c r="AD298" s="9">
        <v>0</v>
      </c>
      <c r="AE298" s="9">
        <v>0</v>
      </c>
      <c r="AF298" s="9">
        <v>1000</v>
      </c>
      <c r="AG298" s="9">
        <v>868353</v>
      </c>
      <c r="AH298" s="9">
        <v>0</v>
      </c>
      <c r="AI298" s="9">
        <v>0</v>
      </c>
      <c r="AJ298" s="9">
        <v>0</v>
      </c>
      <c r="AK298" s="9">
        <v>867353</v>
      </c>
      <c r="AL298" s="9">
        <v>14151614</v>
      </c>
      <c r="AM298" s="9">
        <v>0</v>
      </c>
      <c r="AN298" s="9">
        <v>0</v>
      </c>
      <c r="AO298" s="9">
        <v>14151614</v>
      </c>
      <c r="AP298" s="9">
        <v>14151614</v>
      </c>
      <c r="AQ298" s="9">
        <v>1000</v>
      </c>
      <c r="AR298" s="9">
        <v>1339000</v>
      </c>
      <c r="AS298" s="9">
        <v>1339000</v>
      </c>
      <c r="AT298" s="9">
        <v>9653</v>
      </c>
      <c r="AU298" s="9">
        <v>12925367</v>
      </c>
      <c r="AV298" s="9">
        <v>11586367</v>
      </c>
      <c r="AW298" s="9">
        <v>1226247</v>
      </c>
      <c r="AX298" s="9">
        <v>530625</v>
      </c>
      <c r="AY298" s="9">
        <v>710507469</v>
      </c>
      <c r="AZ298" s="9">
        <v>1930000</v>
      </c>
      <c r="BA298" s="9">
        <v>2584270000</v>
      </c>
      <c r="BB298" s="9">
        <v>0.00051813</v>
      </c>
      <c r="BC298" s="9">
        <v>1873762531</v>
      </c>
      <c r="BD298" s="9">
        <v>970852.58</v>
      </c>
      <c r="BE298" s="9">
        <v>948135</v>
      </c>
      <c r="BF298" s="9">
        <v>1269552765</v>
      </c>
      <c r="BG298" s="9">
        <v>0.00912634</v>
      </c>
      <c r="BH298" s="9">
        <v>559045296</v>
      </c>
      <c r="BI298" s="9">
        <v>5102037.45</v>
      </c>
      <c r="BJ298" s="9">
        <v>564032</v>
      </c>
      <c r="BK298" s="9">
        <v>755238848</v>
      </c>
      <c r="BL298" s="9">
        <v>0.00162365</v>
      </c>
      <c r="BM298" s="9">
        <v>44731379</v>
      </c>
      <c r="BN298" s="9">
        <v>72628.1</v>
      </c>
      <c r="BO298" s="9">
        <v>6145518</v>
      </c>
      <c r="BP298" s="9">
        <v>0</v>
      </c>
      <c r="BQ298" s="9">
        <v>0</v>
      </c>
      <c r="BR298" s="9">
        <v>-88889</v>
      </c>
      <c r="BS298" s="9">
        <v>-36</v>
      </c>
      <c r="BT298" s="9">
        <v>0</v>
      </c>
      <c r="BU298" s="9">
        <v>6056593</v>
      </c>
      <c r="BV298" s="9">
        <v>0</v>
      </c>
      <c r="BW298" s="9">
        <v>0</v>
      </c>
      <c r="BX298" s="9">
        <v>0</v>
      </c>
      <c r="BY298" s="9">
        <v>0</v>
      </c>
      <c r="BZ298" s="9">
        <v>0</v>
      </c>
      <c r="CA298" s="9">
        <v>1</v>
      </c>
      <c r="CB298" s="9">
        <v>6056594</v>
      </c>
      <c r="CC298" s="9">
        <v>0</v>
      </c>
      <c r="CD298" s="9">
        <v>6056594</v>
      </c>
      <c r="CE298" s="9">
        <v>1339</v>
      </c>
      <c r="CF298" s="9">
        <v>0</v>
      </c>
      <c r="CG298" s="9">
        <v>1339</v>
      </c>
      <c r="CH298" s="9">
        <v>13284261</v>
      </c>
      <c r="CI298" s="9">
        <v>867353</v>
      </c>
      <c r="CJ298" s="9">
        <v>0</v>
      </c>
      <c r="CK298" s="9">
        <v>14151614</v>
      </c>
      <c r="CL298" s="9">
        <v>10568.79</v>
      </c>
      <c r="CM298" s="9">
        <v>0</v>
      </c>
      <c r="CN298" s="9">
        <v>0</v>
      </c>
      <c r="CO298" s="9">
        <v>0</v>
      </c>
      <c r="CP298" s="9">
        <v>0</v>
      </c>
      <c r="CQ298" s="9">
        <v>0</v>
      </c>
      <c r="CR298" s="9">
        <v>0</v>
      </c>
      <c r="CS298" s="9">
        <v>4589.63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9">
        <v>0</v>
      </c>
      <c r="DA298" s="9">
        <v>6781840.26</v>
      </c>
      <c r="DB298" s="9">
        <v>0</v>
      </c>
      <c r="DC298" s="9">
        <v>0</v>
      </c>
      <c r="DD298" s="9">
        <v>0</v>
      </c>
      <c r="DE298" s="9">
        <v>0</v>
      </c>
      <c r="DF298" s="9">
        <v>6781840.26</v>
      </c>
      <c r="DG298" s="9">
        <v>6103656.234</v>
      </c>
      <c r="DH298" s="9">
        <v>0</v>
      </c>
      <c r="DI298" s="9">
        <v>6145518.13</v>
      </c>
      <c r="DJ298" s="9">
        <v>0</v>
      </c>
      <c r="DK298" s="9">
        <v>0</v>
      </c>
      <c r="DL298" s="9">
        <v>0</v>
      </c>
      <c r="DM298" s="9">
        <v>0</v>
      </c>
      <c r="DN298" s="9">
        <v>0</v>
      </c>
      <c r="DO298" s="9">
        <v>0</v>
      </c>
    </row>
    <row r="299" spans="1:119" ht="15">
      <c r="A299" s="9">
        <v>4606</v>
      </c>
      <c r="B299" s="9" t="s">
        <v>452</v>
      </c>
      <c r="C299" s="9">
        <v>396</v>
      </c>
      <c r="D299" s="9">
        <v>388</v>
      </c>
      <c r="E299" s="9">
        <v>784</v>
      </c>
      <c r="F299" s="9">
        <v>392</v>
      </c>
      <c r="G299" s="9">
        <v>6</v>
      </c>
      <c r="H299" s="9">
        <v>0</v>
      </c>
      <c r="I299" s="9">
        <v>398</v>
      </c>
      <c r="J299" s="9">
        <v>4476784</v>
      </c>
      <c r="K299" s="9">
        <v>3294153</v>
      </c>
      <c r="L299" s="9">
        <v>590439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592192</v>
      </c>
      <c r="S299" s="9">
        <v>4530139.19</v>
      </c>
      <c r="T299" s="9">
        <v>0</v>
      </c>
      <c r="U299" s="9">
        <v>0</v>
      </c>
      <c r="V299" s="9">
        <v>1100</v>
      </c>
      <c r="W299" s="9">
        <v>4529039.19</v>
      </c>
      <c r="X299" s="9">
        <v>592192</v>
      </c>
      <c r="Y299" s="9">
        <v>0</v>
      </c>
      <c r="Z299" s="9">
        <v>3936847.19</v>
      </c>
      <c r="AA299" s="9">
        <v>347676</v>
      </c>
      <c r="AB299" s="9">
        <v>0</v>
      </c>
      <c r="AC299" s="9">
        <v>347644</v>
      </c>
      <c r="AD299" s="9">
        <v>0</v>
      </c>
      <c r="AE299" s="9">
        <v>0</v>
      </c>
      <c r="AF299" s="9">
        <v>32</v>
      </c>
      <c r="AG299" s="9">
        <v>277690.46</v>
      </c>
      <c r="AH299" s="9">
        <v>0</v>
      </c>
      <c r="AI299" s="9">
        <v>0</v>
      </c>
      <c r="AJ299" s="9">
        <v>0</v>
      </c>
      <c r="AK299" s="9">
        <v>277658.46</v>
      </c>
      <c r="AL299" s="9">
        <v>4214505.65</v>
      </c>
      <c r="AM299" s="9">
        <v>0</v>
      </c>
      <c r="AN299" s="9">
        <v>0</v>
      </c>
      <c r="AO299" s="9">
        <v>4214505.65</v>
      </c>
      <c r="AP299" s="9">
        <v>4214505.65</v>
      </c>
      <c r="AQ299" s="9">
        <v>1000</v>
      </c>
      <c r="AR299" s="9">
        <v>398000</v>
      </c>
      <c r="AS299" s="9">
        <v>398000</v>
      </c>
      <c r="AT299" s="9">
        <v>9653</v>
      </c>
      <c r="AU299" s="9">
        <v>3841894</v>
      </c>
      <c r="AV299" s="9">
        <v>3443894</v>
      </c>
      <c r="AW299" s="9">
        <v>372611.6500000004</v>
      </c>
      <c r="AX299" s="9">
        <v>1095299</v>
      </c>
      <c r="AY299" s="9">
        <v>435929034</v>
      </c>
      <c r="AZ299" s="9">
        <v>1930000</v>
      </c>
      <c r="BA299" s="9">
        <v>768140000</v>
      </c>
      <c r="BB299" s="9">
        <v>0.00051813</v>
      </c>
      <c r="BC299" s="9">
        <v>332210966</v>
      </c>
      <c r="BD299" s="9">
        <v>172128.47</v>
      </c>
      <c r="BE299" s="9">
        <v>948135</v>
      </c>
      <c r="BF299" s="9">
        <v>377357730</v>
      </c>
      <c r="BG299" s="9">
        <v>0.00912634</v>
      </c>
      <c r="BH299" s="9">
        <v>-58571304</v>
      </c>
      <c r="BI299" s="9">
        <v>-534541.63</v>
      </c>
      <c r="BJ299" s="9">
        <v>564032</v>
      </c>
      <c r="BK299" s="9">
        <v>224484736</v>
      </c>
      <c r="BL299" s="9">
        <v>0.00165985</v>
      </c>
      <c r="BM299" s="9">
        <v>-211444298</v>
      </c>
      <c r="BN299" s="9">
        <v>-350965.82</v>
      </c>
      <c r="BO299" s="9">
        <v>172128</v>
      </c>
      <c r="BP299" s="9">
        <v>0</v>
      </c>
      <c r="BQ299" s="9">
        <v>0</v>
      </c>
      <c r="BR299" s="9">
        <v>-2490</v>
      </c>
      <c r="BS299" s="9">
        <v>-21</v>
      </c>
      <c r="BT299" s="9">
        <v>0</v>
      </c>
      <c r="BU299" s="9">
        <v>169617</v>
      </c>
      <c r="BV299" s="9">
        <v>366291</v>
      </c>
      <c r="BW299" s="9">
        <v>0</v>
      </c>
      <c r="BX299" s="9">
        <v>-5298</v>
      </c>
      <c r="BY299" s="9">
        <v>20</v>
      </c>
      <c r="BZ299" s="9">
        <v>361013</v>
      </c>
      <c r="CA299" s="9">
        <v>0</v>
      </c>
      <c r="CB299" s="9">
        <v>530630</v>
      </c>
      <c r="CC299" s="9">
        <v>0</v>
      </c>
      <c r="CD299" s="9">
        <v>530630</v>
      </c>
      <c r="CE299" s="9">
        <v>398</v>
      </c>
      <c r="CF299" s="9">
        <v>0</v>
      </c>
      <c r="CG299" s="9">
        <v>398</v>
      </c>
      <c r="CH299" s="9">
        <v>3936847.19</v>
      </c>
      <c r="CI299" s="9">
        <v>277658.46</v>
      </c>
      <c r="CJ299" s="9">
        <v>0</v>
      </c>
      <c r="CK299" s="9">
        <v>4214505.65</v>
      </c>
      <c r="CL299" s="9">
        <v>10589.21</v>
      </c>
      <c r="CM299" s="9">
        <v>0</v>
      </c>
      <c r="CN299" s="9">
        <v>0</v>
      </c>
      <c r="CO299" s="9">
        <v>0</v>
      </c>
      <c r="CP299" s="9">
        <v>0</v>
      </c>
      <c r="CQ299" s="9">
        <v>0</v>
      </c>
      <c r="CR299" s="9">
        <v>0</v>
      </c>
      <c r="CS299" s="9">
        <v>432.48</v>
      </c>
      <c r="CT299" s="9">
        <v>0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302227.15</v>
      </c>
      <c r="DB299" s="9">
        <v>296016.27</v>
      </c>
      <c r="DC299" s="9">
        <v>0</v>
      </c>
      <c r="DD299" s="9">
        <v>0</v>
      </c>
      <c r="DE299" s="9">
        <v>0</v>
      </c>
      <c r="DF299" s="9">
        <v>598243.42</v>
      </c>
      <c r="DG299" s="9">
        <v>538419.0780000001</v>
      </c>
      <c r="DH299" s="9">
        <v>0</v>
      </c>
      <c r="DI299" s="9">
        <v>538419.0780000001</v>
      </c>
      <c r="DJ299" s="9">
        <v>366291</v>
      </c>
      <c r="DK299" s="9">
        <v>366291</v>
      </c>
      <c r="DL299" s="9">
        <v>0</v>
      </c>
      <c r="DM299" s="9">
        <v>-5298</v>
      </c>
      <c r="DN299" s="9">
        <v>20</v>
      </c>
      <c r="DO299" s="9">
        <v>361013</v>
      </c>
    </row>
    <row r="300" spans="1:119" ht="15">
      <c r="A300" s="9">
        <v>4613</v>
      </c>
      <c r="B300" s="9" t="s">
        <v>453</v>
      </c>
      <c r="C300" s="9">
        <v>3707</v>
      </c>
      <c r="D300" s="9">
        <v>3702</v>
      </c>
      <c r="E300" s="9">
        <v>7409</v>
      </c>
      <c r="F300" s="9">
        <v>3705</v>
      </c>
      <c r="G300" s="9">
        <v>135</v>
      </c>
      <c r="H300" s="9">
        <v>1</v>
      </c>
      <c r="I300" s="9">
        <v>3841</v>
      </c>
      <c r="J300" s="9">
        <v>38038929</v>
      </c>
      <c r="K300" s="9">
        <v>10680648</v>
      </c>
      <c r="L300" s="9">
        <v>24865457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2492824</v>
      </c>
      <c r="S300" s="9">
        <v>38084172</v>
      </c>
      <c r="T300" s="9">
        <v>0</v>
      </c>
      <c r="U300" s="9">
        <v>0</v>
      </c>
      <c r="V300" s="9">
        <v>2000</v>
      </c>
      <c r="W300" s="9">
        <v>38082172</v>
      </c>
      <c r="X300" s="9">
        <v>2492824</v>
      </c>
      <c r="Y300" s="9">
        <v>0</v>
      </c>
      <c r="Z300" s="9">
        <v>35589348</v>
      </c>
      <c r="AA300" s="9">
        <v>13777095</v>
      </c>
      <c r="AB300" s="9">
        <v>0</v>
      </c>
      <c r="AC300" s="9">
        <v>2886308</v>
      </c>
      <c r="AD300" s="9">
        <v>0</v>
      </c>
      <c r="AE300" s="9">
        <v>10889787</v>
      </c>
      <c r="AF300" s="9">
        <v>1000</v>
      </c>
      <c r="AG300" s="9">
        <v>13914628.11</v>
      </c>
      <c r="AH300" s="9">
        <v>0</v>
      </c>
      <c r="AI300" s="9">
        <v>10609834</v>
      </c>
      <c r="AJ300" s="9">
        <v>0</v>
      </c>
      <c r="AK300" s="9">
        <v>3303794.11</v>
      </c>
      <c r="AL300" s="9">
        <v>38893142.11</v>
      </c>
      <c r="AM300" s="9">
        <v>0</v>
      </c>
      <c r="AN300" s="9">
        <v>0</v>
      </c>
      <c r="AO300" s="9">
        <v>38893142.11</v>
      </c>
      <c r="AP300" s="9">
        <v>38893142.11</v>
      </c>
      <c r="AQ300" s="9">
        <v>1000</v>
      </c>
      <c r="AR300" s="9">
        <v>3841000</v>
      </c>
      <c r="AS300" s="9">
        <v>3841000</v>
      </c>
      <c r="AT300" s="9">
        <v>9653</v>
      </c>
      <c r="AU300" s="9">
        <v>37077173</v>
      </c>
      <c r="AV300" s="9">
        <v>33236173</v>
      </c>
      <c r="AW300" s="9">
        <v>1815969.1099999994</v>
      </c>
      <c r="AX300" s="9">
        <v>395582</v>
      </c>
      <c r="AY300" s="9">
        <v>1519430934</v>
      </c>
      <c r="AZ300" s="9">
        <v>1930000</v>
      </c>
      <c r="BA300" s="9">
        <v>7413130000</v>
      </c>
      <c r="BB300" s="9">
        <v>0.00051813</v>
      </c>
      <c r="BC300" s="9">
        <v>5893699066</v>
      </c>
      <c r="BD300" s="9">
        <v>3053702.3</v>
      </c>
      <c r="BE300" s="9">
        <v>948135</v>
      </c>
      <c r="BF300" s="9">
        <v>3641786535</v>
      </c>
      <c r="BG300" s="9">
        <v>0.00912634</v>
      </c>
      <c r="BH300" s="9">
        <v>2122355601</v>
      </c>
      <c r="BI300" s="9">
        <v>19369338.82</v>
      </c>
      <c r="BJ300" s="9">
        <v>564032</v>
      </c>
      <c r="BK300" s="9">
        <v>2166446912</v>
      </c>
      <c r="BL300" s="9">
        <v>0.00083822</v>
      </c>
      <c r="BM300" s="9">
        <v>647015978</v>
      </c>
      <c r="BN300" s="9">
        <v>542341.73</v>
      </c>
      <c r="BO300" s="9">
        <v>22965383</v>
      </c>
      <c r="BP300" s="9">
        <v>0</v>
      </c>
      <c r="BQ300" s="9">
        <v>0</v>
      </c>
      <c r="BR300" s="9">
        <v>-332172</v>
      </c>
      <c r="BS300" s="9">
        <v>-72</v>
      </c>
      <c r="BT300" s="9">
        <v>0</v>
      </c>
      <c r="BU300" s="9">
        <v>22633139</v>
      </c>
      <c r="BV300" s="9">
        <v>0</v>
      </c>
      <c r="BW300" s="9">
        <v>0</v>
      </c>
      <c r="BX300" s="9">
        <v>0</v>
      </c>
      <c r="BY300" s="9">
        <v>0</v>
      </c>
      <c r="BZ300" s="9">
        <v>0</v>
      </c>
      <c r="CA300" s="9">
        <v>1</v>
      </c>
      <c r="CB300" s="9">
        <v>22633140</v>
      </c>
      <c r="CC300" s="9">
        <v>1</v>
      </c>
      <c r="CD300" s="9">
        <v>22633141</v>
      </c>
      <c r="CE300" s="9">
        <v>3841</v>
      </c>
      <c r="CF300" s="9">
        <v>0</v>
      </c>
      <c r="CG300" s="9">
        <v>3841</v>
      </c>
      <c r="CH300" s="9">
        <v>35589348</v>
      </c>
      <c r="CI300" s="9">
        <v>3303794.11</v>
      </c>
      <c r="CJ300" s="9">
        <v>0</v>
      </c>
      <c r="CK300" s="9">
        <v>38893142.11</v>
      </c>
      <c r="CL300" s="9">
        <v>10125.79</v>
      </c>
      <c r="CM300" s="9">
        <v>0</v>
      </c>
      <c r="CN300" s="9">
        <v>0</v>
      </c>
      <c r="CO300" s="9">
        <v>0</v>
      </c>
      <c r="CP300" s="9">
        <v>0</v>
      </c>
      <c r="CQ300" s="9">
        <v>0</v>
      </c>
      <c r="CR300" s="9">
        <v>0</v>
      </c>
      <c r="CS300" s="9">
        <v>5979.01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9">
        <v>0</v>
      </c>
      <c r="DA300" s="9">
        <v>25193803.69</v>
      </c>
      <c r="DB300" s="9">
        <v>0</v>
      </c>
      <c r="DC300" s="9">
        <v>0</v>
      </c>
      <c r="DD300" s="9">
        <v>0</v>
      </c>
      <c r="DE300" s="9">
        <v>9651</v>
      </c>
      <c r="DF300" s="9">
        <v>25184152.69</v>
      </c>
      <c r="DG300" s="9">
        <v>22665737.421</v>
      </c>
      <c r="DH300" s="9">
        <v>0</v>
      </c>
      <c r="DI300" s="9">
        <v>22965382.85</v>
      </c>
      <c r="DJ300" s="9">
        <v>0</v>
      </c>
      <c r="DK300" s="9">
        <v>0</v>
      </c>
      <c r="DL300" s="9">
        <v>0</v>
      </c>
      <c r="DM300" s="9">
        <v>0</v>
      </c>
      <c r="DN300" s="9">
        <v>0</v>
      </c>
      <c r="DO300" s="9">
        <v>0</v>
      </c>
    </row>
    <row r="301" spans="1:119" ht="15">
      <c r="A301" s="9">
        <v>4620</v>
      </c>
      <c r="B301" s="9" t="s">
        <v>454</v>
      </c>
      <c r="C301" s="9">
        <v>21133</v>
      </c>
      <c r="D301" s="9">
        <v>20987</v>
      </c>
      <c r="E301" s="9">
        <v>42120</v>
      </c>
      <c r="F301" s="9">
        <v>21060</v>
      </c>
      <c r="G301" s="9">
        <v>543</v>
      </c>
      <c r="H301" s="9">
        <v>0</v>
      </c>
      <c r="I301" s="9">
        <v>21603</v>
      </c>
      <c r="J301" s="9">
        <v>246566309.38</v>
      </c>
      <c r="K301" s="9">
        <v>74880683</v>
      </c>
      <c r="L301" s="9">
        <v>131846244</v>
      </c>
      <c r="M301" s="9">
        <v>0</v>
      </c>
      <c r="N301" s="9">
        <v>0</v>
      </c>
      <c r="O301" s="9">
        <v>0</v>
      </c>
      <c r="P301" s="9">
        <v>0</v>
      </c>
      <c r="Q301" s="9">
        <v>5221</v>
      </c>
      <c r="R301" s="9">
        <v>39834161.38</v>
      </c>
      <c r="S301" s="9">
        <v>245566310.18</v>
      </c>
      <c r="T301" s="9">
        <v>0</v>
      </c>
      <c r="U301" s="9">
        <v>0</v>
      </c>
      <c r="V301" s="9">
        <v>39024</v>
      </c>
      <c r="W301" s="9">
        <v>245527286.18</v>
      </c>
      <c r="X301" s="9">
        <v>39834161.38</v>
      </c>
      <c r="Y301" s="9">
        <v>0</v>
      </c>
      <c r="Z301" s="9">
        <v>205693124.8</v>
      </c>
      <c r="AA301" s="9">
        <v>3687498</v>
      </c>
      <c r="AB301" s="9">
        <v>0</v>
      </c>
      <c r="AC301" s="9">
        <v>3679016</v>
      </c>
      <c r="AD301" s="9">
        <v>0</v>
      </c>
      <c r="AE301" s="9">
        <v>0</v>
      </c>
      <c r="AF301" s="9">
        <v>8482</v>
      </c>
      <c r="AG301" s="9">
        <v>4227059.88</v>
      </c>
      <c r="AH301" s="9">
        <v>790099.02</v>
      </c>
      <c r="AI301" s="9">
        <v>0</v>
      </c>
      <c r="AJ301" s="9">
        <v>0</v>
      </c>
      <c r="AK301" s="9">
        <v>5008676.9</v>
      </c>
      <c r="AL301" s="9">
        <v>210701801.70000002</v>
      </c>
      <c r="AM301" s="9">
        <v>0</v>
      </c>
      <c r="AN301" s="9">
        <v>0</v>
      </c>
      <c r="AO301" s="9">
        <v>210701801.70000002</v>
      </c>
      <c r="AP301" s="9">
        <v>210701801.70000002</v>
      </c>
      <c r="AQ301" s="9">
        <v>1000</v>
      </c>
      <c r="AR301" s="9">
        <v>21603000</v>
      </c>
      <c r="AS301" s="9">
        <v>21603000</v>
      </c>
      <c r="AT301" s="9">
        <v>9653</v>
      </c>
      <c r="AU301" s="9">
        <v>208533759</v>
      </c>
      <c r="AV301" s="9">
        <v>186930759</v>
      </c>
      <c r="AW301" s="9">
        <v>2168042.700000018</v>
      </c>
      <c r="AX301" s="9">
        <v>432432</v>
      </c>
      <c r="AY301" s="9">
        <v>9341832150</v>
      </c>
      <c r="AZ301" s="9">
        <v>1930000</v>
      </c>
      <c r="BA301" s="9">
        <v>41693790000</v>
      </c>
      <c r="BB301" s="9">
        <v>0.00051813</v>
      </c>
      <c r="BC301" s="9">
        <v>32351957850</v>
      </c>
      <c r="BD301" s="9">
        <v>16762519.92</v>
      </c>
      <c r="BE301" s="9">
        <v>948135</v>
      </c>
      <c r="BF301" s="9">
        <v>20482560405</v>
      </c>
      <c r="BG301" s="9">
        <v>0.00912634</v>
      </c>
      <c r="BH301" s="9">
        <v>11140728255</v>
      </c>
      <c r="BI301" s="9">
        <v>101674073.9</v>
      </c>
      <c r="BJ301" s="9">
        <v>564032</v>
      </c>
      <c r="BK301" s="9">
        <v>12184783296</v>
      </c>
      <c r="BL301" s="9">
        <v>0.00017793</v>
      </c>
      <c r="BM301" s="9">
        <v>2842951146</v>
      </c>
      <c r="BN301" s="9">
        <v>505846.3</v>
      </c>
      <c r="BO301" s="9">
        <v>118942440</v>
      </c>
      <c r="BP301" s="9">
        <v>-583864</v>
      </c>
      <c r="BQ301" s="9">
        <v>0</v>
      </c>
      <c r="BR301" s="9">
        <v>-1720387</v>
      </c>
      <c r="BS301" s="9">
        <v>45815</v>
      </c>
      <c r="BT301" s="9">
        <v>0</v>
      </c>
      <c r="BU301" s="9">
        <v>116684004</v>
      </c>
      <c r="BV301" s="9">
        <v>7041957</v>
      </c>
      <c r="BW301" s="9">
        <v>-34568</v>
      </c>
      <c r="BX301" s="9">
        <v>-101855</v>
      </c>
      <c r="BY301" s="9">
        <v>2714</v>
      </c>
      <c r="BZ301" s="9">
        <v>6908248</v>
      </c>
      <c r="CA301" s="9">
        <v>-598</v>
      </c>
      <c r="CB301" s="9">
        <v>123591654</v>
      </c>
      <c r="CC301" s="9">
        <v>-36</v>
      </c>
      <c r="CD301" s="9">
        <v>123591618</v>
      </c>
      <c r="CE301" s="9">
        <v>21603</v>
      </c>
      <c r="CF301" s="9">
        <v>0</v>
      </c>
      <c r="CG301" s="9">
        <v>21603</v>
      </c>
      <c r="CH301" s="9">
        <v>205693124.8</v>
      </c>
      <c r="CI301" s="9">
        <v>5008676.9</v>
      </c>
      <c r="CJ301" s="9">
        <v>0</v>
      </c>
      <c r="CK301" s="9">
        <v>210701801.70000002</v>
      </c>
      <c r="CL301" s="9">
        <v>9753.36</v>
      </c>
      <c r="CM301" s="9">
        <v>0</v>
      </c>
      <c r="CN301" s="9">
        <v>0</v>
      </c>
      <c r="CO301" s="9">
        <v>0</v>
      </c>
      <c r="CP301" s="9">
        <v>0</v>
      </c>
      <c r="CQ301" s="9">
        <v>0</v>
      </c>
      <c r="CR301" s="9">
        <v>0</v>
      </c>
      <c r="CS301" s="9">
        <v>5505.83</v>
      </c>
      <c r="CT301" s="9">
        <v>1279</v>
      </c>
      <c r="CU301" s="9">
        <v>7041957</v>
      </c>
      <c r="CV301" s="9">
        <v>7041957</v>
      </c>
      <c r="CW301" s="9">
        <v>-34568</v>
      </c>
      <c r="CX301" s="9">
        <v>-101855</v>
      </c>
      <c r="CY301" s="9">
        <v>2714</v>
      </c>
      <c r="CZ301" s="9">
        <v>6908248</v>
      </c>
      <c r="DA301" s="9">
        <v>131019089.11</v>
      </c>
      <c r="DB301" s="9">
        <v>0</v>
      </c>
      <c r="DC301" s="9">
        <v>0</v>
      </c>
      <c r="DD301" s="9">
        <v>7765888</v>
      </c>
      <c r="DE301" s="9">
        <v>0</v>
      </c>
      <c r="DF301" s="9">
        <v>138784977.11</v>
      </c>
      <c r="DG301" s="9">
        <v>124906479.39900002</v>
      </c>
      <c r="DH301" s="9">
        <v>7041956.57</v>
      </c>
      <c r="DI301" s="9">
        <v>125984396.69</v>
      </c>
      <c r="DJ301" s="9">
        <v>0</v>
      </c>
      <c r="DK301" s="9">
        <v>0</v>
      </c>
      <c r="DL301" s="9">
        <v>0</v>
      </c>
      <c r="DM301" s="9">
        <v>0</v>
      </c>
      <c r="DN301" s="9">
        <v>0</v>
      </c>
      <c r="DO301" s="9">
        <v>0</v>
      </c>
    </row>
    <row r="302" spans="1:119" ht="15">
      <c r="A302" s="9">
        <v>4627</v>
      </c>
      <c r="B302" s="9" t="s">
        <v>455</v>
      </c>
      <c r="C302" s="9">
        <v>658</v>
      </c>
      <c r="D302" s="9">
        <v>657</v>
      </c>
      <c r="E302" s="9">
        <v>1315</v>
      </c>
      <c r="F302" s="9">
        <v>658</v>
      </c>
      <c r="G302" s="9">
        <v>3</v>
      </c>
      <c r="H302" s="9">
        <v>0</v>
      </c>
      <c r="I302" s="9">
        <v>661</v>
      </c>
      <c r="J302" s="9">
        <v>7752000</v>
      </c>
      <c r="K302" s="9">
        <v>3999020</v>
      </c>
      <c r="L302" s="9">
        <v>2484669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1268311</v>
      </c>
      <c r="S302" s="9">
        <v>7752000</v>
      </c>
      <c r="T302" s="9">
        <v>0</v>
      </c>
      <c r="U302" s="9">
        <v>0</v>
      </c>
      <c r="V302" s="9">
        <v>0</v>
      </c>
      <c r="W302" s="9">
        <v>7752000</v>
      </c>
      <c r="X302" s="9">
        <v>1268311</v>
      </c>
      <c r="Y302" s="9">
        <v>0</v>
      </c>
      <c r="Z302" s="9">
        <v>6483689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6483689</v>
      </c>
      <c r="AM302" s="9">
        <v>0</v>
      </c>
      <c r="AN302" s="9">
        <v>0</v>
      </c>
      <c r="AO302" s="9">
        <v>6483689</v>
      </c>
      <c r="AP302" s="9">
        <v>6483689</v>
      </c>
      <c r="AQ302" s="9">
        <v>1000</v>
      </c>
      <c r="AR302" s="9">
        <v>661000</v>
      </c>
      <c r="AS302" s="9">
        <v>661000</v>
      </c>
      <c r="AT302" s="9">
        <v>9653</v>
      </c>
      <c r="AU302" s="9">
        <v>6380633</v>
      </c>
      <c r="AV302" s="9">
        <v>5719633</v>
      </c>
      <c r="AW302" s="9">
        <v>103056</v>
      </c>
      <c r="AX302" s="9">
        <v>1154121</v>
      </c>
      <c r="AY302" s="9">
        <v>762874237</v>
      </c>
      <c r="AZ302" s="9">
        <v>2895000</v>
      </c>
      <c r="BA302" s="9">
        <v>1913595000</v>
      </c>
      <c r="BB302" s="9">
        <v>0.00034542</v>
      </c>
      <c r="BC302" s="9">
        <v>1150720763</v>
      </c>
      <c r="BD302" s="9">
        <v>397481.97</v>
      </c>
      <c r="BE302" s="9">
        <v>1422202</v>
      </c>
      <c r="BF302" s="9">
        <v>940075522</v>
      </c>
      <c r="BG302" s="9">
        <v>0.00608423</v>
      </c>
      <c r="BH302" s="9">
        <v>177201285</v>
      </c>
      <c r="BI302" s="9">
        <v>1078133.37</v>
      </c>
      <c r="BJ302" s="9">
        <v>846048</v>
      </c>
      <c r="BK302" s="9">
        <v>559237728</v>
      </c>
      <c r="BL302" s="9">
        <v>0.00018428</v>
      </c>
      <c r="BM302" s="9">
        <v>-203636509</v>
      </c>
      <c r="BN302" s="9">
        <v>-37526.14</v>
      </c>
      <c r="BO302" s="9">
        <v>1438089</v>
      </c>
      <c r="BP302" s="9">
        <v>0</v>
      </c>
      <c r="BQ302" s="9">
        <v>0</v>
      </c>
      <c r="BR302" s="9">
        <v>-20801</v>
      </c>
      <c r="BS302" s="9">
        <v>-25</v>
      </c>
      <c r="BT302" s="9">
        <v>0</v>
      </c>
      <c r="BU302" s="9">
        <v>1417263</v>
      </c>
      <c r="BV302" s="9">
        <v>827547</v>
      </c>
      <c r="BW302" s="9">
        <v>0</v>
      </c>
      <c r="BX302" s="9">
        <v>-11970</v>
      </c>
      <c r="BY302" s="9">
        <v>0</v>
      </c>
      <c r="BZ302" s="9">
        <v>815577</v>
      </c>
      <c r="CA302" s="9">
        <v>0</v>
      </c>
      <c r="CB302" s="9">
        <v>2232840</v>
      </c>
      <c r="CC302" s="9">
        <v>0</v>
      </c>
      <c r="CD302" s="9">
        <v>2232840</v>
      </c>
      <c r="CE302" s="9">
        <v>661</v>
      </c>
      <c r="CF302" s="9">
        <v>0</v>
      </c>
      <c r="CG302" s="9">
        <v>661</v>
      </c>
      <c r="CH302" s="9">
        <v>6483689</v>
      </c>
      <c r="CI302" s="9">
        <v>0</v>
      </c>
      <c r="CJ302" s="9">
        <v>0</v>
      </c>
      <c r="CK302" s="9">
        <v>6483689</v>
      </c>
      <c r="CL302" s="9">
        <v>9808.91</v>
      </c>
      <c r="CM302" s="9">
        <v>0</v>
      </c>
      <c r="CN302" s="9">
        <v>0</v>
      </c>
      <c r="CO302" s="9">
        <v>0</v>
      </c>
      <c r="CP302" s="9">
        <v>0</v>
      </c>
      <c r="CQ302" s="9">
        <v>0</v>
      </c>
      <c r="CR302" s="9">
        <v>0</v>
      </c>
      <c r="CS302" s="9">
        <v>2175.63</v>
      </c>
      <c r="CT302" s="9">
        <v>0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9">
        <v>0</v>
      </c>
      <c r="DA302" s="9">
        <v>2517374.98</v>
      </c>
      <c r="DB302" s="9">
        <v>0</v>
      </c>
      <c r="DC302" s="9">
        <v>0</v>
      </c>
      <c r="DD302" s="9">
        <v>0</v>
      </c>
      <c r="DE302" s="9">
        <v>1</v>
      </c>
      <c r="DF302" s="9">
        <v>2517373.98</v>
      </c>
      <c r="DG302" s="9">
        <v>2265636.582</v>
      </c>
      <c r="DH302" s="9">
        <v>0</v>
      </c>
      <c r="DI302" s="9">
        <v>2265636.582</v>
      </c>
      <c r="DJ302" s="9">
        <v>827547</v>
      </c>
      <c r="DK302" s="9">
        <v>827547</v>
      </c>
      <c r="DL302" s="9">
        <v>0</v>
      </c>
      <c r="DM302" s="9">
        <v>-11970</v>
      </c>
      <c r="DN302" s="9">
        <v>0</v>
      </c>
      <c r="DO302" s="9">
        <v>815577</v>
      </c>
    </row>
    <row r="303" spans="1:119" ht="15">
      <c r="A303" s="9">
        <v>4634</v>
      </c>
      <c r="B303" s="9" t="s">
        <v>456</v>
      </c>
      <c r="C303" s="9">
        <v>503</v>
      </c>
      <c r="D303" s="9">
        <v>499</v>
      </c>
      <c r="E303" s="9">
        <v>1002</v>
      </c>
      <c r="F303" s="9">
        <v>501</v>
      </c>
      <c r="G303" s="9">
        <v>11</v>
      </c>
      <c r="H303" s="9">
        <v>0</v>
      </c>
      <c r="I303" s="9">
        <v>512</v>
      </c>
      <c r="J303" s="9">
        <v>6156241</v>
      </c>
      <c r="K303" s="9">
        <v>2026983</v>
      </c>
      <c r="L303" s="9">
        <v>3160051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969207</v>
      </c>
      <c r="S303" s="9">
        <v>6125232</v>
      </c>
      <c r="T303" s="9">
        <v>0</v>
      </c>
      <c r="U303" s="9">
        <v>0</v>
      </c>
      <c r="V303" s="9">
        <v>0</v>
      </c>
      <c r="W303" s="9">
        <v>6125232</v>
      </c>
      <c r="X303" s="9">
        <v>969207</v>
      </c>
      <c r="Y303" s="9">
        <v>0</v>
      </c>
      <c r="Z303" s="9">
        <v>5156025</v>
      </c>
      <c r="AA303" s="9">
        <v>57556</v>
      </c>
      <c r="AB303" s="9">
        <v>0</v>
      </c>
      <c r="AC303" s="9">
        <v>57556</v>
      </c>
      <c r="AD303" s="9">
        <v>0</v>
      </c>
      <c r="AE303" s="9">
        <v>0</v>
      </c>
      <c r="AF303" s="9">
        <v>0</v>
      </c>
      <c r="AG303" s="9">
        <v>57556</v>
      </c>
      <c r="AH303" s="9">
        <v>0</v>
      </c>
      <c r="AI303" s="9">
        <v>0</v>
      </c>
      <c r="AJ303" s="9">
        <v>0</v>
      </c>
      <c r="AK303" s="9">
        <v>57556</v>
      </c>
      <c r="AL303" s="9">
        <v>5213581</v>
      </c>
      <c r="AM303" s="9">
        <v>0</v>
      </c>
      <c r="AN303" s="9">
        <v>0</v>
      </c>
      <c r="AO303" s="9">
        <v>5213581</v>
      </c>
      <c r="AP303" s="9">
        <v>5213581</v>
      </c>
      <c r="AQ303" s="9">
        <v>1000</v>
      </c>
      <c r="AR303" s="9">
        <v>512000</v>
      </c>
      <c r="AS303" s="9">
        <v>512000</v>
      </c>
      <c r="AT303" s="9">
        <v>9653</v>
      </c>
      <c r="AU303" s="9">
        <v>4942336</v>
      </c>
      <c r="AV303" s="9">
        <v>4430336</v>
      </c>
      <c r="AW303" s="9">
        <v>271245</v>
      </c>
      <c r="AX303" s="9">
        <v>414485</v>
      </c>
      <c r="AY303" s="9">
        <v>212216438</v>
      </c>
      <c r="AZ303" s="9">
        <v>1930000</v>
      </c>
      <c r="BA303" s="9">
        <v>988160000</v>
      </c>
      <c r="BB303" s="9">
        <v>0.00051813</v>
      </c>
      <c r="BC303" s="9">
        <v>775943562</v>
      </c>
      <c r="BD303" s="9">
        <v>402039.64</v>
      </c>
      <c r="BE303" s="9">
        <v>948135</v>
      </c>
      <c r="BF303" s="9">
        <v>485445120</v>
      </c>
      <c r="BG303" s="9">
        <v>0.00912634</v>
      </c>
      <c r="BH303" s="9">
        <v>273228682</v>
      </c>
      <c r="BI303" s="9">
        <v>2493577.85</v>
      </c>
      <c r="BJ303" s="9">
        <v>564032</v>
      </c>
      <c r="BK303" s="9">
        <v>288784384</v>
      </c>
      <c r="BL303" s="9">
        <v>0.00093926</v>
      </c>
      <c r="BM303" s="9">
        <v>76567946</v>
      </c>
      <c r="BN303" s="9">
        <v>71917.21</v>
      </c>
      <c r="BO303" s="9">
        <v>2967535</v>
      </c>
      <c r="BP303" s="9">
        <v>0</v>
      </c>
      <c r="BQ303" s="9">
        <v>0</v>
      </c>
      <c r="BR303" s="9">
        <v>-42923</v>
      </c>
      <c r="BS303" s="9">
        <v>-10</v>
      </c>
      <c r="BT303" s="9">
        <v>0</v>
      </c>
      <c r="BU303" s="9">
        <v>2924602</v>
      </c>
      <c r="BV303" s="9">
        <v>0</v>
      </c>
      <c r="BW303" s="9">
        <v>0</v>
      </c>
      <c r="BX303" s="9">
        <v>0</v>
      </c>
      <c r="BY303" s="9">
        <v>0</v>
      </c>
      <c r="BZ303" s="9">
        <v>0</v>
      </c>
      <c r="CA303" s="9">
        <v>0</v>
      </c>
      <c r="CB303" s="9">
        <v>2924602</v>
      </c>
      <c r="CC303" s="9">
        <v>0</v>
      </c>
      <c r="CD303" s="9">
        <v>2924602</v>
      </c>
      <c r="CE303" s="9">
        <v>512</v>
      </c>
      <c r="CF303" s="9">
        <v>0</v>
      </c>
      <c r="CG303" s="9">
        <v>512</v>
      </c>
      <c r="CH303" s="9">
        <v>5156025</v>
      </c>
      <c r="CI303" s="9">
        <v>57556</v>
      </c>
      <c r="CJ303" s="9">
        <v>0</v>
      </c>
      <c r="CK303" s="9">
        <v>5213581</v>
      </c>
      <c r="CL303" s="9">
        <v>10182.78</v>
      </c>
      <c r="CM303" s="9">
        <v>0</v>
      </c>
      <c r="CN303" s="9">
        <v>0</v>
      </c>
      <c r="CO303" s="9">
        <v>0</v>
      </c>
      <c r="CP303" s="9">
        <v>0</v>
      </c>
      <c r="CQ303" s="9">
        <v>0</v>
      </c>
      <c r="CR303" s="9">
        <v>0</v>
      </c>
      <c r="CS303" s="9">
        <v>5795.97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3201774.85</v>
      </c>
      <c r="DB303" s="9">
        <v>0</v>
      </c>
      <c r="DC303" s="9">
        <v>0</v>
      </c>
      <c r="DD303" s="9">
        <v>0</v>
      </c>
      <c r="DE303" s="9">
        <v>0</v>
      </c>
      <c r="DF303" s="9">
        <v>3201774.85</v>
      </c>
      <c r="DG303" s="9">
        <v>2881597.365</v>
      </c>
      <c r="DH303" s="9">
        <v>0</v>
      </c>
      <c r="DI303" s="9">
        <v>2967534.7</v>
      </c>
      <c r="DJ303" s="9">
        <v>0</v>
      </c>
      <c r="DK303" s="9">
        <v>0</v>
      </c>
      <c r="DL303" s="9">
        <v>0</v>
      </c>
      <c r="DM303" s="9">
        <v>0</v>
      </c>
      <c r="DN303" s="9">
        <v>0</v>
      </c>
      <c r="DO303" s="9">
        <v>0</v>
      </c>
    </row>
    <row r="304" spans="1:119" ht="15">
      <c r="A304" s="9">
        <v>4641</v>
      </c>
      <c r="B304" s="9" t="s">
        <v>457</v>
      </c>
      <c r="C304" s="9">
        <v>959</v>
      </c>
      <c r="D304" s="9">
        <v>951</v>
      </c>
      <c r="E304" s="9">
        <v>1910</v>
      </c>
      <c r="F304" s="9">
        <v>955</v>
      </c>
      <c r="G304" s="9">
        <v>28</v>
      </c>
      <c r="H304" s="9">
        <v>0</v>
      </c>
      <c r="I304" s="9">
        <v>983</v>
      </c>
      <c r="J304" s="9">
        <v>10255248</v>
      </c>
      <c r="K304" s="9">
        <v>4347708</v>
      </c>
      <c r="L304" s="9">
        <v>4910789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996751</v>
      </c>
      <c r="S304" s="9">
        <v>10254428</v>
      </c>
      <c r="T304" s="9">
        <v>0</v>
      </c>
      <c r="U304" s="9">
        <v>0</v>
      </c>
      <c r="V304" s="9">
        <v>450</v>
      </c>
      <c r="W304" s="9">
        <v>10253978</v>
      </c>
      <c r="X304" s="9">
        <v>996751</v>
      </c>
      <c r="Y304" s="9">
        <v>0</v>
      </c>
      <c r="Z304" s="9">
        <v>9257227</v>
      </c>
      <c r="AA304" s="9">
        <v>674744</v>
      </c>
      <c r="AB304" s="9">
        <v>0</v>
      </c>
      <c r="AC304" s="9">
        <v>674444</v>
      </c>
      <c r="AD304" s="9">
        <v>0</v>
      </c>
      <c r="AE304" s="9">
        <v>0</v>
      </c>
      <c r="AF304" s="9">
        <v>300</v>
      </c>
      <c r="AG304" s="9">
        <v>682731</v>
      </c>
      <c r="AH304" s="9">
        <v>0</v>
      </c>
      <c r="AI304" s="9">
        <v>0</v>
      </c>
      <c r="AJ304" s="9">
        <v>0</v>
      </c>
      <c r="AK304" s="9">
        <v>682431</v>
      </c>
      <c r="AL304" s="9">
        <v>9939658</v>
      </c>
      <c r="AM304" s="9">
        <v>0</v>
      </c>
      <c r="AN304" s="9">
        <v>0</v>
      </c>
      <c r="AO304" s="9">
        <v>9939658</v>
      </c>
      <c r="AP304" s="9">
        <v>9939658</v>
      </c>
      <c r="AQ304" s="9">
        <v>1000</v>
      </c>
      <c r="AR304" s="9">
        <v>983000</v>
      </c>
      <c r="AS304" s="9">
        <v>983000</v>
      </c>
      <c r="AT304" s="9">
        <v>9653</v>
      </c>
      <c r="AU304" s="9">
        <v>9488899</v>
      </c>
      <c r="AV304" s="9">
        <v>8505899</v>
      </c>
      <c r="AW304" s="9">
        <v>450759</v>
      </c>
      <c r="AX304" s="9">
        <v>565851</v>
      </c>
      <c r="AY304" s="9">
        <v>556231990</v>
      </c>
      <c r="AZ304" s="9">
        <v>1930000</v>
      </c>
      <c r="BA304" s="9">
        <v>1897190000</v>
      </c>
      <c r="BB304" s="9">
        <v>0.00051813</v>
      </c>
      <c r="BC304" s="9">
        <v>1340958010</v>
      </c>
      <c r="BD304" s="9">
        <v>694790.57</v>
      </c>
      <c r="BE304" s="9">
        <v>948135</v>
      </c>
      <c r="BF304" s="9">
        <v>932016705</v>
      </c>
      <c r="BG304" s="9">
        <v>0.00912634</v>
      </c>
      <c r="BH304" s="9">
        <v>375784715</v>
      </c>
      <c r="BI304" s="9">
        <v>3429539.08</v>
      </c>
      <c r="BJ304" s="9">
        <v>564032</v>
      </c>
      <c r="BK304" s="9">
        <v>554443456</v>
      </c>
      <c r="BL304" s="9">
        <v>0.00081299</v>
      </c>
      <c r="BM304" s="9">
        <v>-1788534</v>
      </c>
      <c r="BN304" s="9">
        <v>-1454.06</v>
      </c>
      <c r="BO304" s="9">
        <v>4122876</v>
      </c>
      <c r="BP304" s="9">
        <v>0</v>
      </c>
      <c r="BQ304" s="9">
        <v>0</v>
      </c>
      <c r="BR304" s="9">
        <v>-59633</v>
      </c>
      <c r="BS304" s="9">
        <v>-28</v>
      </c>
      <c r="BT304" s="9">
        <v>0</v>
      </c>
      <c r="BU304" s="9">
        <v>4063215</v>
      </c>
      <c r="BV304" s="9">
        <v>355124</v>
      </c>
      <c r="BW304" s="9">
        <v>0</v>
      </c>
      <c r="BX304" s="9">
        <v>-5137</v>
      </c>
      <c r="BY304" s="9">
        <v>0</v>
      </c>
      <c r="BZ304" s="9">
        <v>349987</v>
      </c>
      <c r="CA304" s="9">
        <v>0</v>
      </c>
      <c r="CB304" s="9">
        <v>4413202</v>
      </c>
      <c r="CC304" s="9">
        <v>0</v>
      </c>
      <c r="CD304" s="9">
        <v>4413202</v>
      </c>
      <c r="CE304" s="9">
        <v>983</v>
      </c>
      <c r="CF304" s="9">
        <v>0</v>
      </c>
      <c r="CG304" s="9">
        <v>983</v>
      </c>
      <c r="CH304" s="9">
        <v>9257227</v>
      </c>
      <c r="CI304" s="9">
        <v>682431</v>
      </c>
      <c r="CJ304" s="9">
        <v>0</v>
      </c>
      <c r="CK304" s="9">
        <v>9939658</v>
      </c>
      <c r="CL304" s="9">
        <v>10111.55</v>
      </c>
      <c r="CM304" s="9">
        <v>0</v>
      </c>
      <c r="CN304" s="9">
        <v>0</v>
      </c>
      <c r="CO304" s="9">
        <v>0</v>
      </c>
      <c r="CP304" s="9">
        <v>0</v>
      </c>
      <c r="CQ304" s="9">
        <v>0</v>
      </c>
      <c r="CR304" s="9">
        <v>0</v>
      </c>
      <c r="CS304" s="9">
        <v>4194.18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9">
        <v>4975554.68</v>
      </c>
      <c r="DB304" s="9">
        <v>0</v>
      </c>
      <c r="DC304" s="9">
        <v>0</v>
      </c>
      <c r="DD304" s="9">
        <v>0</v>
      </c>
      <c r="DE304" s="9">
        <v>0</v>
      </c>
      <c r="DF304" s="9">
        <v>4975554.68</v>
      </c>
      <c r="DG304" s="9">
        <v>4477999.212</v>
      </c>
      <c r="DH304" s="9">
        <v>0</v>
      </c>
      <c r="DI304" s="9">
        <v>4477999.212</v>
      </c>
      <c r="DJ304" s="9">
        <v>355124</v>
      </c>
      <c r="DK304" s="9">
        <v>355124</v>
      </c>
      <c r="DL304" s="9">
        <v>0</v>
      </c>
      <c r="DM304" s="9">
        <v>-5137</v>
      </c>
      <c r="DN304" s="9">
        <v>0</v>
      </c>
      <c r="DO304" s="9">
        <v>349987</v>
      </c>
    </row>
    <row r="305" spans="1:119" ht="15">
      <c r="A305" s="9">
        <v>4686</v>
      </c>
      <c r="B305" s="9" t="s">
        <v>458</v>
      </c>
      <c r="C305" s="9">
        <v>373</v>
      </c>
      <c r="D305" s="9">
        <v>370</v>
      </c>
      <c r="E305" s="9">
        <v>743</v>
      </c>
      <c r="F305" s="9">
        <v>372</v>
      </c>
      <c r="G305" s="9">
        <v>7</v>
      </c>
      <c r="H305" s="9">
        <v>0</v>
      </c>
      <c r="I305" s="9">
        <v>379</v>
      </c>
      <c r="J305" s="9">
        <v>4825183</v>
      </c>
      <c r="K305" s="9">
        <v>2803213</v>
      </c>
      <c r="L305" s="9">
        <v>1326429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695541</v>
      </c>
      <c r="S305" s="9">
        <v>4969864</v>
      </c>
      <c r="T305" s="9">
        <v>0</v>
      </c>
      <c r="U305" s="9">
        <v>0</v>
      </c>
      <c r="V305" s="9">
        <v>0</v>
      </c>
      <c r="W305" s="9">
        <v>4969864</v>
      </c>
      <c r="X305" s="9">
        <v>695541</v>
      </c>
      <c r="Y305" s="9">
        <v>0</v>
      </c>
      <c r="Z305" s="9">
        <v>4274323</v>
      </c>
      <c r="AA305" s="9">
        <v>166361</v>
      </c>
      <c r="AB305" s="9">
        <v>0</v>
      </c>
      <c r="AC305" s="9">
        <v>166361</v>
      </c>
      <c r="AD305" s="9">
        <v>0</v>
      </c>
      <c r="AE305" s="9">
        <v>0</v>
      </c>
      <c r="AF305" s="9">
        <v>0</v>
      </c>
      <c r="AG305" s="9">
        <v>166361</v>
      </c>
      <c r="AH305" s="9">
        <v>0</v>
      </c>
      <c r="AI305" s="9">
        <v>0</v>
      </c>
      <c r="AJ305" s="9">
        <v>0</v>
      </c>
      <c r="AK305" s="9">
        <v>166361</v>
      </c>
      <c r="AL305" s="9">
        <v>4440684</v>
      </c>
      <c r="AM305" s="9">
        <v>0</v>
      </c>
      <c r="AN305" s="9">
        <v>0</v>
      </c>
      <c r="AO305" s="9">
        <v>4440684</v>
      </c>
      <c r="AP305" s="9">
        <v>4440684</v>
      </c>
      <c r="AQ305" s="9">
        <v>1000</v>
      </c>
      <c r="AR305" s="9">
        <v>379000</v>
      </c>
      <c r="AS305" s="9">
        <v>379000</v>
      </c>
      <c r="AT305" s="9">
        <v>9653</v>
      </c>
      <c r="AU305" s="9">
        <v>3658487</v>
      </c>
      <c r="AV305" s="9">
        <v>3279487</v>
      </c>
      <c r="AW305" s="9">
        <v>782197</v>
      </c>
      <c r="AX305" s="9">
        <v>1049011</v>
      </c>
      <c r="AY305" s="9">
        <v>397575231</v>
      </c>
      <c r="AZ305" s="9">
        <v>2895000</v>
      </c>
      <c r="BA305" s="9">
        <v>1097205000</v>
      </c>
      <c r="BB305" s="9">
        <v>0.00034542</v>
      </c>
      <c r="BC305" s="9">
        <v>699629769</v>
      </c>
      <c r="BD305" s="9">
        <v>241666.11</v>
      </c>
      <c r="BE305" s="9">
        <v>1422202</v>
      </c>
      <c r="BF305" s="9">
        <v>539014558</v>
      </c>
      <c r="BG305" s="9">
        <v>0.00608423</v>
      </c>
      <c r="BH305" s="9">
        <v>141439327</v>
      </c>
      <c r="BI305" s="9">
        <v>860549.4</v>
      </c>
      <c r="BJ305" s="9">
        <v>846048</v>
      </c>
      <c r="BK305" s="9">
        <v>320652192</v>
      </c>
      <c r="BL305" s="9">
        <v>0.00243939</v>
      </c>
      <c r="BM305" s="9">
        <v>-76923039</v>
      </c>
      <c r="BN305" s="9">
        <v>-187645.29</v>
      </c>
      <c r="BO305" s="9">
        <v>914570</v>
      </c>
      <c r="BP305" s="9">
        <v>0</v>
      </c>
      <c r="BQ305" s="9">
        <v>0</v>
      </c>
      <c r="BR305" s="9">
        <v>-13228</v>
      </c>
      <c r="BS305" s="9">
        <v>-13</v>
      </c>
      <c r="BT305" s="9">
        <v>0</v>
      </c>
      <c r="BU305" s="9">
        <v>901329</v>
      </c>
      <c r="BV305" s="9">
        <v>294933</v>
      </c>
      <c r="BW305" s="9">
        <v>0</v>
      </c>
      <c r="BX305" s="9">
        <v>-4266</v>
      </c>
      <c r="BY305" s="9">
        <v>0</v>
      </c>
      <c r="BZ305" s="9">
        <v>290667</v>
      </c>
      <c r="CA305" s="9">
        <v>0</v>
      </c>
      <c r="CB305" s="9">
        <v>1191996</v>
      </c>
      <c r="CC305" s="9">
        <v>0</v>
      </c>
      <c r="CD305" s="9">
        <v>1191996</v>
      </c>
      <c r="CE305" s="9">
        <v>379</v>
      </c>
      <c r="CF305" s="9">
        <v>0</v>
      </c>
      <c r="CG305" s="9">
        <v>379</v>
      </c>
      <c r="CH305" s="9">
        <v>4274323</v>
      </c>
      <c r="CI305" s="9">
        <v>166361</v>
      </c>
      <c r="CJ305" s="9">
        <v>0</v>
      </c>
      <c r="CK305" s="9">
        <v>4440684</v>
      </c>
      <c r="CL305" s="9">
        <v>11716.84</v>
      </c>
      <c r="CM305" s="9">
        <v>0</v>
      </c>
      <c r="CN305" s="9">
        <v>0</v>
      </c>
      <c r="CO305" s="9">
        <v>0</v>
      </c>
      <c r="CP305" s="9">
        <v>0</v>
      </c>
      <c r="CQ305" s="9">
        <v>0</v>
      </c>
      <c r="CR305" s="9">
        <v>0</v>
      </c>
      <c r="CS305" s="9">
        <v>2413.11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9">
        <v>0</v>
      </c>
      <c r="DA305" s="9">
        <v>1343892.33</v>
      </c>
      <c r="DB305" s="9">
        <v>0</v>
      </c>
      <c r="DC305" s="9">
        <v>0</v>
      </c>
      <c r="DD305" s="9">
        <v>0</v>
      </c>
      <c r="DE305" s="9">
        <v>0</v>
      </c>
      <c r="DF305" s="9">
        <v>1343892.33</v>
      </c>
      <c r="DG305" s="9">
        <v>1209503.097</v>
      </c>
      <c r="DH305" s="9">
        <v>0</v>
      </c>
      <c r="DI305" s="9">
        <v>1209503.097</v>
      </c>
      <c r="DJ305" s="9">
        <v>294933</v>
      </c>
      <c r="DK305" s="9">
        <v>294933</v>
      </c>
      <c r="DL305" s="9">
        <v>0</v>
      </c>
      <c r="DM305" s="9">
        <v>-4266</v>
      </c>
      <c r="DN305" s="9">
        <v>0</v>
      </c>
      <c r="DO305" s="9">
        <v>290667</v>
      </c>
    </row>
    <row r="306" spans="1:119" ht="15">
      <c r="A306" s="9">
        <v>4753</v>
      </c>
      <c r="B306" s="9" t="s">
        <v>459</v>
      </c>
      <c r="C306" s="9">
        <v>2575</v>
      </c>
      <c r="D306" s="9">
        <v>2548</v>
      </c>
      <c r="E306" s="9">
        <v>5123</v>
      </c>
      <c r="F306" s="9">
        <v>2562</v>
      </c>
      <c r="G306" s="9">
        <v>0</v>
      </c>
      <c r="H306" s="9">
        <v>0</v>
      </c>
      <c r="I306" s="9">
        <v>2562</v>
      </c>
      <c r="J306" s="9">
        <v>27110406</v>
      </c>
      <c r="K306" s="9">
        <v>11523638</v>
      </c>
      <c r="L306" s="9">
        <v>13333614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2253154</v>
      </c>
      <c r="S306" s="9">
        <v>26896888</v>
      </c>
      <c r="T306" s="9">
        <v>0</v>
      </c>
      <c r="U306" s="9">
        <v>0</v>
      </c>
      <c r="V306" s="9">
        <v>0</v>
      </c>
      <c r="W306" s="9">
        <v>26896888</v>
      </c>
      <c r="X306" s="9">
        <v>2253154</v>
      </c>
      <c r="Y306" s="9">
        <v>0</v>
      </c>
      <c r="Z306" s="9">
        <v>24643734</v>
      </c>
      <c r="AA306" s="9">
        <v>1982240</v>
      </c>
      <c r="AB306" s="9">
        <v>0</v>
      </c>
      <c r="AC306" s="9">
        <v>1971240</v>
      </c>
      <c r="AD306" s="9">
        <v>0</v>
      </c>
      <c r="AE306" s="9">
        <v>0</v>
      </c>
      <c r="AF306" s="9">
        <v>11000</v>
      </c>
      <c r="AG306" s="9">
        <v>1971280</v>
      </c>
      <c r="AH306" s="9">
        <v>0</v>
      </c>
      <c r="AI306" s="9">
        <v>0</v>
      </c>
      <c r="AJ306" s="9">
        <v>0</v>
      </c>
      <c r="AK306" s="9">
        <v>1960280</v>
      </c>
      <c r="AL306" s="9">
        <v>26604014</v>
      </c>
      <c r="AM306" s="9">
        <v>0</v>
      </c>
      <c r="AN306" s="9">
        <v>0</v>
      </c>
      <c r="AO306" s="9">
        <v>26604014</v>
      </c>
      <c r="AP306" s="9">
        <v>26604014</v>
      </c>
      <c r="AQ306" s="9">
        <v>1000</v>
      </c>
      <c r="AR306" s="9">
        <v>2562000</v>
      </c>
      <c r="AS306" s="9">
        <v>2562000</v>
      </c>
      <c r="AT306" s="9">
        <v>9653</v>
      </c>
      <c r="AU306" s="9">
        <v>24730986</v>
      </c>
      <c r="AV306" s="9">
        <v>22168986</v>
      </c>
      <c r="AW306" s="9">
        <v>1873028</v>
      </c>
      <c r="AX306" s="9">
        <v>557056</v>
      </c>
      <c r="AY306" s="9">
        <v>1427177576</v>
      </c>
      <c r="AZ306" s="9">
        <v>1930000</v>
      </c>
      <c r="BA306" s="9">
        <v>4944660000</v>
      </c>
      <c r="BB306" s="9">
        <v>0.00051813</v>
      </c>
      <c r="BC306" s="9">
        <v>3517482424</v>
      </c>
      <c r="BD306" s="9">
        <v>1822513.17</v>
      </c>
      <c r="BE306" s="9">
        <v>948135</v>
      </c>
      <c r="BF306" s="9">
        <v>2429121870</v>
      </c>
      <c r="BG306" s="9">
        <v>0.00912634</v>
      </c>
      <c r="BH306" s="9">
        <v>1001944294</v>
      </c>
      <c r="BI306" s="9">
        <v>9144084.29</v>
      </c>
      <c r="BJ306" s="9">
        <v>564032</v>
      </c>
      <c r="BK306" s="9">
        <v>1445049984</v>
      </c>
      <c r="BL306" s="9">
        <v>0.00129617</v>
      </c>
      <c r="BM306" s="9">
        <v>17872408</v>
      </c>
      <c r="BN306" s="9">
        <v>23165.68</v>
      </c>
      <c r="BO306" s="9">
        <v>10989763</v>
      </c>
      <c r="BP306" s="9">
        <v>0</v>
      </c>
      <c r="BQ306" s="9">
        <v>0</v>
      </c>
      <c r="BR306" s="9">
        <v>-158956</v>
      </c>
      <c r="BS306" s="9">
        <v>-69</v>
      </c>
      <c r="BT306" s="9">
        <v>0</v>
      </c>
      <c r="BU306" s="9">
        <v>10830738</v>
      </c>
      <c r="BV306" s="9">
        <v>1168802</v>
      </c>
      <c r="BW306" s="9">
        <v>0</v>
      </c>
      <c r="BX306" s="9">
        <v>-16906</v>
      </c>
      <c r="BY306" s="9">
        <v>0</v>
      </c>
      <c r="BZ306" s="9">
        <v>1151896</v>
      </c>
      <c r="CA306" s="9">
        <v>1</v>
      </c>
      <c r="CB306" s="9">
        <v>11982635</v>
      </c>
      <c r="CC306" s="9">
        <v>0</v>
      </c>
      <c r="CD306" s="9">
        <v>11982635</v>
      </c>
      <c r="CE306" s="9">
        <v>2562</v>
      </c>
      <c r="CF306" s="9">
        <v>0</v>
      </c>
      <c r="CG306" s="9">
        <v>2562</v>
      </c>
      <c r="CH306" s="9">
        <v>24643734</v>
      </c>
      <c r="CI306" s="9">
        <v>1960280</v>
      </c>
      <c r="CJ306" s="9">
        <v>0</v>
      </c>
      <c r="CK306" s="9">
        <v>26604014</v>
      </c>
      <c r="CL306" s="9">
        <v>10384.08</v>
      </c>
      <c r="CM306" s="9">
        <v>0</v>
      </c>
      <c r="CN306" s="9">
        <v>0</v>
      </c>
      <c r="CO306" s="9">
        <v>0</v>
      </c>
      <c r="CP306" s="9">
        <v>0</v>
      </c>
      <c r="CQ306" s="9">
        <v>0</v>
      </c>
      <c r="CR306" s="9">
        <v>0</v>
      </c>
      <c r="CS306" s="9">
        <v>4289.53</v>
      </c>
      <c r="CT306" s="9">
        <v>0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13509516.42</v>
      </c>
      <c r="DB306" s="9">
        <v>0</v>
      </c>
      <c r="DC306" s="9">
        <v>0</v>
      </c>
      <c r="DD306" s="9">
        <v>0</v>
      </c>
      <c r="DE306" s="9">
        <v>0</v>
      </c>
      <c r="DF306" s="9">
        <v>13509516.42</v>
      </c>
      <c r="DG306" s="9">
        <v>12158564.778</v>
      </c>
      <c r="DH306" s="9">
        <v>0</v>
      </c>
      <c r="DI306" s="9">
        <v>12158564.778</v>
      </c>
      <c r="DJ306" s="9">
        <v>1168802</v>
      </c>
      <c r="DK306" s="9">
        <v>1168802</v>
      </c>
      <c r="DL306" s="9">
        <v>0</v>
      </c>
      <c r="DM306" s="9">
        <v>-16906</v>
      </c>
      <c r="DN306" s="9">
        <v>0</v>
      </c>
      <c r="DO306" s="9">
        <v>1151896</v>
      </c>
    </row>
    <row r="307" spans="1:119" ht="15">
      <c r="A307" s="9">
        <v>4760</v>
      </c>
      <c r="B307" s="9" t="s">
        <v>460</v>
      </c>
      <c r="C307" s="9">
        <v>652</v>
      </c>
      <c r="D307" s="9">
        <v>647</v>
      </c>
      <c r="E307" s="9">
        <v>1299</v>
      </c>
      <c r="F307" s="9">
        <v>650</v>
      </c>
      <c r="G307" s="9">
        <v>20</v>
      </c>
      <c r="H307" s="9">
        <v>0</v>
      </c>
      <c r="I307" s="9">
        <v>670</v>
      </c>
      <c r="J307" s="9">
        <v>7702015</v>
      </c>
      <c r="K307" s="9">
        <v>2793351</v>
      </c>
      <c r="L307" s="9">
        <v>4163357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745307</v>
      </c>
      <c r="S307" s="9">
        <v>7637967</v>
      </c>
      <c r="T307" s="9">
        <v>61500</v>
      </c>
      <c r="U307" s="9">
        <v>0</v>
      </c>
      <c r="V307" s="9">
        <v>0</v>
      </c>
      <c r="W307" s="9">
        <v>7576467</v>
      </c>
      <c r="X307" s="9">
        <v>745307</v>
      </c>
      <c r="Y307" s="9">
        <v>0</v>
      </c>
      <c r="Z307" s="9">
        <v>6831160</v>
      </c>
      <c r="AA307" s="9">
        <v>1196823.52</v>
      </c>
      <c r="AB307" s="9">
        <v>61500</v>
      </c>
      <c r="AC307" s="9">
        <v>1039825</v>
      </c>
      <c r="AD307" s="9">
        <v>0</v>
      </c>
      <c r="AE307" s="9">
        <v>0</v>
      </c>
      <c r="AF307" s="9">
        <v>95498.52</v>
      </c>
      <c r="AG307" s="9">
        <v>1191213.27</v>
      </c>
      <c r="AH307" s="9">
        <v>0</v>
      </c>
      <c r="AI307" s="9">
        <v>0</v>
      </c>
      <c r="AJ307" s="9">
        <v>0</v>
      </c>
      <c r="AK307" s="9">
        <v>1095714.75</v>
      </c>
      <c r="AL307" s="9">
        <v>7926874.75</v>
      </c>
      <c r="AM307" s="9">
        <v>0</v>
      </c>
      <c r="AN307" s="9">
        <v>0</v>
      </c>
      <c r="AO307" s="9">
        <v>7926874.75</v>
      </c>
      <c r="AP307" s="9">
        <v>7926874.75</v>
      </c>
      <c r="AQ307" s="9">
        <v>1000</v>
      </c>
      <c r="AR307" s="9">
        <v>670000</v>
      </c>
      <c r="AS307" s="9">
        <v>670000</v>
      </c>
      <c r="AT307" s="9">
        <v>9653</v>
      </c>
      <c r="AU307" s="9">
        <v>6467510</v>
      </c>
      <c r="AV307" s="9">
        <v>5797510</v>
      </c>
      <c r="AW307" s="9">
        <v>1459364.75</v>
      </c>
      <c r="AX307" s="9">
        <v>482542</v>
      </c>
      <c r="AY307" s="9">
        <v>323302902</v>
      </c>
      <c r="AZ307" s="9">
        <v>1930000</v>
      </c>
      <c r="BA307" s="9">
        <v>1293100000</v>
      </c>
      <c r="BB307" s="9">
        <v>0.00051813</v>
      </c>
      <c r="BC307" s="9">
        <v>969797098</v>
      </c>
      <c r="BD307" s="9">
        <v>502480.97</v>
      </c>
      <c r="BE307" s="9">
        <v>948135</v>
      </c>
      <c r="BF307" s="9">
        <v>635250450</v>
      </c>
      <c r="BG307" s="9">
        <v>0.00912634</v>
      </c>
      <c r="BH307" s="9">
        <v>311947548</v>
      </c>
      <c r="BI307" s="9">
        <v>2846939.39</v>
      </c>
      <c r="BJ307" s="9">
        <v>564032</v>
      </c>
      <c r="BK307" s="9">
        <v>377901440</v>
      </c>
      <c r="BL307" s="9">
        <v>0.00386176</v>
      </c>
      <c r="BM307" s="9">
        <v>54598538</v>
      </c>
      <c r="BN307" s="9">
        <v>210846.45</v>
      </c>
      <c r="BO307" s="9">
        <v>3560267</v>
      </c>
      <c r="BP307" s="9">
        <v>0</v>
      </c>
      <c r="BQ307" s="9">
        <v>0</v>
      </c>
      <c r="BR307" s="9">
        <v>-51496</v>
      </c>
      <c r="BS307" s="9">
        <v>-15</v>
      </c>
      <c r="BT307" s="9">
        <v>0</v>
      </c>
      <c r="BU307" s="9">
        <v>3508756</v>
      </c>
      <c r="BV307" s="9">
        <v>236217</v>
      </c>
      <c r="BW307" s="9">
        <v>0</v>
      </c>
      <c r="BX307" s="9">
        <v>-3417</v>
      </c>
      <c r="BY307" s="9">
        <v>0</v>
      </c>
      <c r="BZ307" s="9">
        <v>232800</v>
      </c>
      <c r="CA307" s="9">
        <v>0</v>
      </c>
      <c r="CB307" s="9">
        <v>3741556</v>
      </c>
      <c r="CC307" s="9">
        <v>0</v>
      </c>
      <c r="CD307" s="9">
        <v>3741556</v>
      </c>
      <c r="CE307" s="9">
        <v>670</v>
      </c>
      <c r="CF307" s="9">
        <v>0</v>
      </c>
      <c r="CG307" s="9">
        <v>670</v>
      </c>
      <c r="CH307" s="9">
        <v>6831160</v>
      </c>
      <c r="CI307" s="9">
        <v>1095714.75</v>
      </c>
      <c r="CJ307" s="9">
        <v>0</v>
      </c>
      <c r="CK307" s="9">
        <v>7926874.75</v>
      </c>
      <c r="CL307" s="9">
        <v>11831.16</v>
      </c>
      <c r="CM307" s="9">
        <v>0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5313.83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4218315.65</v>
      </c>
      <c r="DB307" s="9">
        <v>0</v>
      </c>
      <c r="DC307" s="9">
        <v>0</v>
      </c>
      <c r="DD307" s="9">
        <v>0</v>
      </c>
      <c r="DE307" s="9">
        <v>0</v>
      </c>
      <c r="DF307" s="9">
        <v>4218315.65</v>
      </c>
      <c r="DG307" s="9">
        <v>3796484.0850000004</v>
      </c>
      <c r="DH307" s="9">
        <v>0</v>
      </c>
      <c r="DI307" s="9">
        <v>3796484.0850000004</v>
      </c>
      <c r="DJ307" s="9">
        <v>236217</v>
      </c>
      <c r="DK307" s="9">
        <v>236217</v>
      </c>
      <c r="DL307" s="9">
        <v>0</v>
      </c>
      <c r="DM307" s="9">
        <v>-3417</v>
      </c>
      <c r="DN307" s="9">
        <v>0</v>
      </c>
      <c r="DO307" s="9">
        <v>232800</v>
      </c>
    </row>
    <row r="308" spans="1:119" ht="15">
      <c r="A308" s="9">
        <v>4781</v>
      </c>
      <c r="B308" s="9" t="s">
        <v>461</v>
      </c>
      <c r="C308" s="9">
        <v>2567</v>
      </c>
      <c r="D308" s="9">
        <v>2557</v>
      </c>
      <c r="E308" s="9">
        <v>5124</v>
      </c>
      <c r="F308" s="9">
        <v>2562</v>
      </c>
      <c r="G308" s="9">
        <v>60</v>
      </c>
      <c r="H308" s="9">
        <v>0</v>
      </c>
      <c r="I308" s="9">
        <v>2622</v>
      </c>
      <c r="J308" s="9">
        <v>32448404</v>
      </c>
      <c r="K308" s="9">
        <v>22919921</v>
      </c>
      <c r="L308" s="9">
        <v>5638275</v>
      </c>
      <c r="M308" s="9">
        <v>0</v>
      </c>
      <c r="N308" s="9">
        <v>0</v>
      </c>
      <c r="O308" s="9">
        <v>0</v>
      </c>
      <c r="P308" s="9">
        <v>0</v>
      </c>
      <c r="Q308" s="9">
        <v>200</v>
      </c>
      <c r="R308" s="9">
        <v>3890008</v>
      </c>
      <c r="S308" s="9">
        <v>31798891.5</v>
      </c>
      <c r="T308" s="9">
        <v>6324.5</v>
      </c>
      <c r="U308" s="9">
        <v>0</v>
      </c>
      <c r="V308" s="9">
        <v>7780</v>
      </c>
      <c r="W308" s="9">
        <v>31784787</v>
      </c>
      <c r="X308" s="9">
        <v>3890008</v>
      </c>
      <c r="Y308" s="9">
        <v>0</v>
      </c>
      <c r="Z308" s="9">
        <v>27894779</v>
      </c>
      <c r="AA308" s="9">
        <v>11711228.35</v>
      </c>
      <c r="AB308" s="9">
        <v>6324.5</v>
      </c>
      <c r="AC308" s="9">
        <v>1139150</v>
      </c>
      <c r="AD308" s="9">
        <v>0</v>
      </c>
      <c r="AE308" s="9">
        <v>10529876.85</v>
      </c>
      <c r="AF308" s="9">
        <v>35877</v>
      </c>
      <c r="AG308" s="9">
        <v>11444060.62</v>
      </c>
      <c r="AH308" s="9">
        <v>0</v>
      </c>
      <c r="AI308" s="9">
        <v>10520180.62</v>
      </c>
      <c r="AJ308" s="9">
        <v>0</v>
      </c>
      <c r="AK308" s="9">
        <v>888003</v>
      </c>
      <c r="AL308" s="9">
        <v>28782782</v>
      </c>
      <c r="AM308" s="9">
        <v>0</v>
      </c>
      <c r="AN308" s="9">
        <v>0</v>
      </c>
      <c r="AO308" s="9">
        <v>28782782</v>
      </c>
      <c r="AP308" s="9">
        <v>28782782</v>
      </c>
      <c r="AQ308" s="9">
        <v>1000</v>
      </c>
      <c r="AR308" s="9">
        <v>2622000</v>
      </c>
      <c r="AS308" s="9">
        <v>2622000</v>
      </c>
      <c r="AT308" s="9">
        <v>9653</v>
      </c>
      <c r="AU308" s="9">
        <v>25310166</v>
      </c>
      <c r="AV308" s="9">
        <v>22688166</v>
      </c>
      <c r="AW308" s="9">
        <v>3472616</v>
      </c>
      <c r="AX308" s="9">
        <v>958341</v>
      </c>
      <c r="AY308" s="9">
        <v>2512770567</v>
      </c>
      <c r="AZ308" s="9">
        <v>1930000</v>
      </c>
      <c r="BA308" s="9">
        <v>5060460000</v>
      </c>
      <c r="BB308" s="9">
        <v>0.00051813</v>
      </c>
      <c r="BC308" s="9">
        <v>2547689433</v>
      </c>
      <c r="BD308" s="9">
        <v>1320034.33</v>
      </c>
      <c r="BE308" s="9">
        <v>948135</v>
      </c>
      <c r="BF308" s="9">
        <v>2486009970</v>
      </c>
      <c r="BG308" s="9">
        <v>0.00912634</v>
      </c>
      <c r="BH308" s="9">
        <v>-26760597</v>
      </c>
      <c r="BI308" s="9">
        <v>-244226.31</v>
      </c>
      <c r="BJ308" s="9">
        <v>564032</v>
      </c>
      <c r="BK308" s="9">
        <v>1478891904</v>
      </c>
      <c r="BL308" s="9">
        <v>0.00234812</v>
      </c>
      <c r="BM308" s="9">
        <v>-1033878663</v>
      </c>
      <c r="BN308" s="9">
        <v>-2427671.17</v>
      </c>
      <c r="BO308" s="9">
        <v>1320034</v>
      </c>
      <c r="BP308" s="9">
        <v>0</v>
      </c>
      <c r="BQ308" s="9">
        <v>0</v>
      </c>
      <c r="BR308" s="9">
        <v>-19093</v>
      </c>
      <c r="BS308" s="9">
        <v>-123</v>
      </c>
      <c r="BT308" s="9">
        <v>0</v>
      </c>
      <c r="BU308" s="9">
        <v>1300818</v>
      </c>
      <c r="BV308" s="9">
        <v>3805998</v>
      </c>
      <c r="BW308" s="9">
        <v>0</v>
      </c>
      <c r="BX308" s="9">
        <v>-55050</v>
      </c>
      <c r="BY308" s="9">
        <v>123</v>
      </c>
      <c r="BZ308" s="9">
        <v>3751071</v>
      </c>
      <c r="CA308" s="9">
        <v>0</v>
      </c>
      <c r="CB308" s="9">
        <v>5051889</v>
      </c>
      <c r="CC308" s="9">
        <v>0</v>
      </c>
      <c r="CD308" s="9">
        <v>5051889</v>
      </c>
      <c r="CE308" s="9">
        <v>2622</v>
      </c>
      <c r="CF308" s="9">
        <v>0</v>
      </c>
      <c r="CG308" s="9">
        <v>2622</v>
      </c>
      <c r="CH308" s="9">
        <v>27894779</v>
      </c>
      <c r="CI308" s="9">
        <v>888003</v>
      </c>
      <c r="CJ308" s="9">
        <v>0</v>
      </c>
      <c r="CK308" s="9">
        <v>28782782</v>
      </c>
      <c r="CL308" s="9">
        <v>10977.41</v>
      </c>
      <c r="CM308" s="9">
        <v>0</v>
      </c>
      <c r="CN308" s="9">
        <v>0</v>
      </c>
      <c r="CO308" s="9">
        <v>0</v>
      </c>
      <c r="CP308" s="9">
        <v>0</v>
      </c>
      <c r="CQ308" s="9">
        <v>0</v>
      </c>
      <c r="CR308" s="9">
        <v>0</v>
      </c>
      <c r="CS308" s="9">
        <v>503.45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3819500.29</v>
      </c>
      <c r="DB308" s="9">
        <v>1876090.92</v>
      </c>
      <c r="DC308" s="9">
        <v>0</v>
      </c>
      <c r="DD308" s="9">
        <v>0</v>
      </c>
      <c r="DE308" s="9">
        <v>0</v>
      </c>
      <c r="DF308" s="9">
        <v>5695591.21</v>
      </c>
      <c r="DG308" s="9">
        <v>5126032.089</v>
      </c>
      <c r="DH308" s="9">
        <v>0</v>
      </c>
      <c r="DI308" s="9">
        <v>5126032.089</v>
      </c>
      <c r="DJ308" s="9">
        <v>3805998</v>
      </c>
      <c r="DK308" s="9">
        <v>3805998</v>
      </c>
      <c r="DL308" s="9">
        <v>0</v>
      </c>
      <c r="DM308" s="9">
        <v>-55050</v>
      </c>
      <c r="DN308" s="9">
        <v>123</v>
      </c>
      <c r="DO308" s="9">
        <v>3751071</v>
      </c>
    </row>
    <row r="309" spans="1:119" ht="15">
      <c r="A309" s="9">
        <v>4795</v>
      </c>
      <c r="B309" s="9" t="s">
        <v>462</v>
      </c>
      <c r="C309" s="9">
        <v>467</v>
      </c>
      <c r="D309" s="9">
        <v>465</v>
      </c>
      <c r="E309" s="9">
        <v>932</v>
      </c>
      <c r="F309" s="9">
        <v>466</v>
      </c>
      <c r="G309" s="9">
        <v>10</v>
      </c>
      <c r="H309" s="9">
        <v>0</v>
      </c>
      <c r="I309" s="9">
        <v>476</v>
      </c>
      <c r="J309" s="9">
        <v>5269136</v>
      </c>
      <c r="K309" s="9">
        <v>1774107</v>
      </c>
      <c r="L309" s="9">
        <v>2666945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828084</v>
      </c>
      <c r="S309" s="9">
        <v>5269136</v>
      </c>
      <c r="T309" s="9">
        <v>0</v>
      </c>
      <c r="U309" s="9">
        <v>0</v>
      </c>
      <c r="V309" s="9">
        <v>0</v>
      </c>
      <c r="W309" s="9">
        <v>5269136</v>
      </c>
      <c r="X309" s="9">
        <v>828084</v>
      </c>
      <c r="Y309" s="9">
        <v>0</v>
      </c>
      <c r="Z309" s="9">
        <v>4441052</v>
      </c>
      <c r="AA309" s="9">
        <v>657748</v>
      </c>
      <c r="AB309" s="9">
        <v>0</v>
      </c>
      <c r="AC309" s="9">
        <v>657748</v>
      </c>
      <c r="AD309" s="9">
        <v>0</v>
      </c>
      <c r="AE309" s="9">
        <v>0</v>
      </c>
      <c r="AF309" s="9">
        <v>0</v>
      </c>
      <c r="AG309" s="9">
        <v>665648</v>
      </c>
      <c r="AH309" s="9">
        <v>0</v>
      </c>
      <c r="AI309" s="9">
        <v>0</v>
      </c>
      <c r="AJ309" s="9">
        <v>0</v>
      </c>
      <c r="AK309" s="9">
        <v>665648</v>
      </c>
      <c r="AL309" s="9">
        <v>5106700</v>
      </c>
      <c r="AM309" s="9">
        <v>0</v>
      </c>
      <c r="AN309" s="9">
        <v>0</v>
      </c>
      <c r="AO309" s="9">
        <v>5106700</v>
      </c>
      <c r="AP309" s="9">
        <v>5106700</v>
      </c>
      <c r="AQ309" s="9">
        <v>1000</v>
      </c>
      <c r="AR309" s="9">
        <v>476000</v>
      </c>
      <c r="AS309" s="9">
        <v>476000</v>
      </c>
      <c r="AT309" s="9">
        <v>9653</v>
      </c>
      <c r="AU309" s="9">
        <v>4594828</v>
      </c>
      <c r="AV309" s="9">
        <v>4118828</v>
      </c>
      <c r="AW309" s="9">
        <v>511872</v>
      </c>
      <c r="AX309" s="9">
        <v>542632</v>
      </c>
      <c r="AY309" s="9">
        <v>258292831</v>
      </c>
      <c r="AZ309" s="9">
        <v>1930000</v>
      </c>
      <c r="BA309" s="9">
        <v>918680000</v>
      </c>
      <c r="BB309" s="9">
        <v>0.00051813</v>
      </c>
      <c r="BC309" s="9">
        <v>660387169</v>
      </c>
      <c r="BD309" s="9">
        <v>342166.4</v>
      </c>
      <c r="BE309" s="9">
        <v>948135</v>
      </c>
      <c r="BF309" s="9">
        <v>451312260</v>
      </c>
      <c r="BG309" s="9">
        <v>0.00912634</v>
      </c>
      <c r="BH309" s="9">
        <v>193019429</v>
      </c>
      <c r="BI309" s="9">
        <v>1761560.94</v>
      </c>
      <c r="BJ309" s="9">
        <v>564032</v>
      </c>
      <c r="BK309" s="9">
        <v>268479232</v>
      </c>
      <c r="BL309" s="9">
        <v>0.00190656</v>
      </c>
      <c r="BM309" s="9">
        <v>10186401</v>
      </c>
      <c r="BN309" s="9">
        <v>19420.98</v>
      </c>
      <c r="BO309" s="9">
        <v>2123148</v>
      </c>
      <c r="BP309" s="9">
        <v>0</v>
      </c>
      <c r="BQ309" s="9">
        <v>0</v>
      </c>
      <c r="BR309" s="9">
        <v>-30709</v>
      </c>
      <c r="BS309" s="9">
        <v>-12</v>
      </c>
      <c r="BT309" s="9">
        <v>0</v>
      </c>
      <c r="BU309" s="9">
        <v>2092427</v>
      </c>
      <c r="BV309" s="9">
        <v>308774</v>
      </c>
      <c r="BW309" s="9">
        <v>0</v>
      </c>
      <c r="BX309" s="9">
        <v>-4466</v>
      </c>
      <c r="BY309" s="9">
        <v>0</v>
      </c>
      <c r="BZ309" s="9">
        <v>304308</v>
      </c>
      <c r="CA309" s="9">
        <v>0</v>
      </c>
      <c r="CB309" s="9">
        <v>2396735</v>
      </c>
      <c r="CC309" s="9">
        <v>0</v>
      </c>
      <c r="CD309" s="9">
        <v>2396735</v>
      </c>
      <c r="CE309" s="9">
        <v>476</v>
      </c>
      <c r="CF309" s="9">
        <v>0</v>
      </c>
      <c r="CG309" s="9">
        <v>476</v>
      </c>
      <c r="CH309" s="9">
        <v>4441052</v>
      </c>
      <c r="CI309" s="9">
        <v>665648</v>
      </c>
      <c r="CJ309" s="9">
        <v>0</v>
      </c>
      <c r="CK309" s="9">
        <v>5106700</v>
      </c>
      <c r="CL309" s="9">
        <v>10728.36</v>
      </c>
      <c r="CM309" s="9">
        <v>0</v>
      </c>
      <c r="CN309" s="9">
        <v>0</v>
      </c>
      <c r="CO309" s="9">
        <v>0</v>
      </c>
      <c r="CP309" s="9">
        <v>0</v>
      </c>
      <c r="CQ309" s="9">
        <v>0</v>
      </c>
      <c r="CR309" s="9">
        <v>0</v>
      </c>
      <c r="CS309" s="9">
        <v>4460.4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2702135.59</v>
      </c>
      <c r="DB309" s="9">
        <v>0</v>
      </c>
      <c r="DC309" s="9">
        <v>0</v>
      </c>
      <c r="DD309" s="9">
        <v>0</v>
      </c>
      <c r="DE309" s="9">
        <v>0</v>
      </c>
      <c r="DF309" s="9">
        <v>2702135.59</v>
      </c>
      <c r="DG309" s="9">
        <v>2431922.031</v>
      </c>
      <c r="DH309" s="9">
        <v>0</v>
      </c>
      <c r="DI309" s="9">
        <v>2431922.031</v>
      </c>
      <c r="DJ309" s="9">
        <v>308774</v>
      </c>
      <c r="DK309" s="9">
        <v>308774</v>
      </c>
      <c r="DL309" s="9">
        <v>0</v>
      </c>
      <c r="DM309" s="9">
        <v>-4466</v>
      </c>
      <c r="DN309" s="9">
        <v>0</v>
      </c>
      <c r="DO309" s="9">
        <v>304308</v>
      </c>
    </row>
    <row r="310" spans="1:119" ht="15">
      <c r="A310" s="9">
        <v>4802</v>
      </c>
      <c r="B310" s="9" t="s">
        <v>463</v>
      </c>
      <c r="C310" s="9">
        <v>2319</v>
      </c>
      <c r="D310" s="9">
        <v>2297</v>
      </c>
      <c r="E310" s="9">
        <v>4616</v>
      </c>
      <c r="F310" s="9">
        <v>2308</v>
      </c>
      <c r="G310" s="9">
        <v>65</v>
      </c>
      <c r="H310" s="9">
        <v>0</v>
      </c>
      <c r="I310" s="9">
        <v>2373</v>
      </c>
      <c r="J310" s="9">
        <v>26629151.39</v>
      </c>
      <c r="K310" s="9">
        <v>13098920</v>
      </c>
      <c r="L310" s="9">
        <v>11565112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1965119.39</v>
      </c>
      <c r="S310" s="9">
        <v>26559970.88</v>
      </c>
      <c r="T310" s="9">
        <v>0</v>
      </c>
      <c r="U310" s="9">
        <v>0</v>
      </c>
      <c r="V310" s="9">
        <v>3000</v>
      </c>
      <c r="W310" s="9">
        <v>26556970.88</v>
      </c>
      <c r="X310" s="9">
        <v>1965119.39</v>
      </c>
      <c r="Y310" s="9">
        <v>0</v>
      </c>
      <c r="Z310" s="9">
        <v>24591851.49</v>
      </c>
      <c r="AA310" s="9">
        <v>500000</v>
      </c>
      <c r="AB310" s="9">
        <v>0</v>
      </c>
      <c r="AC310" s="9">
        <v>500000</v>
      </c>
      <c r="AD310" s="9">
        <v>0</v>
      </c>
      <c r="AE310" s="9">
        <v>0</v>
      </c>
      <c r="AF310" s="9">
        <v>0</v>
      </c>
      <c r="AG310" s="9">
        <v>477125</v>
      </c>
      <c r="AH310" s="9">
        <v>0</v>
      </c>
      <c r="AI310" s="9">
        <v>0</v>
      </c>
      <c r="AJ310" s="9">
        <v>0</v>
      </c>
      <c r="AK310" s="9">
        <v>477125</v>
      </c>
      <c r="AL310" s="9">
        <v>25068976.49</v>
      </c>
      <c r="AM310" s="9">
        <v>0</v>
      </c>
      <c r="AN310" s="9">
        <v>0</v>
      </c>
      <c r="AO310" s="9">
        <v>25068976.49</v>
      </c>
      <c r="AP310" s="9">
        <v>25068976.49</v>
      </c>
      <c r="AQ310" s="9">
        <v>1000</v>
      </c>
      <c r="AR310" s="9">
        <v>2373000</v>
      </c>
      <c r="AS310" s="9">
        <v>2373000</v>
      </c>
      <c r="AT310" s="9">
        <v>9653</v>
      </c>
      <c r="AU310" s="9">
        <v>22906569</v>
      </c>
      <c r="AV310" s="9">
        <v>20533569</v>
      </c>
      <c r="AW310" s="9">
        <v>2162407.4899999984</v>
      </c>
      <c r="AX310" s="9">
        <v>588418</v>
      </c>
      <c r="AY310" s="9">
        <v>1396316203</v>
      </c>
      <c r="AZ310" s="9">
        <v>1930000</v>
      </c>
      <c r="BA310" s="9">
        <v>4579890000</v>
      </c>
      <c r="BB310" s="9">
        <v>0.00051813</v>
      </c>
      <c r="BC310" s="9">
        <v>3183573797</v>
      </c>
      <c r="BD310" s="9">
        <v>1649505.09</v>
      </c>
      <c r="BE310" s="9">
        <v>948135</v>
      </c>
      <c r="BF310" s="9">
        <v>2249924355</v>
      </c>
      <c r="BG310" s="9">
        <v>0.00912634</v>
      </c>
      <c r="BH310" s="9">
        <v>853608152</v>
      </c>
      <c r="BI310" s="9">
        <v>7790318.22</v>
      </c>
      <c r="BJ310" s="9">
        <v>564032</v>
      </c>
      <c r="BK310" s="9">
        <v>1338447936</v>
      </c>
      <c r="BL310" s="9">
        <v>0.00161561</v>
      </c>
      <c r="BM310" s="9">
        <v>-57868267</v>
      </c>
      <c r="BN310" s="9">
        <v>-93492.55</v>
      </c>
      <c r="BO310" s="9">
        <v>9346331</v>
      </c>
      <c r="BP310" s="9">
        <v>0</v>
      </c>
      <c r="BQ310" s="9">
        <v>0</v>
      </c>
      <c r="BR310" s="9">
        <v>-135186</v>
      </c>
      <c r="BS310" s="9">
        <v>-73</v>
      </c>
      <c r="BT310" s="9">
        <v>0</v>
      </c>
      <c r="BU310" s="9">
        <v>9211072</v>
      </c>
      <c r="BV310" s="9">
        <v>1199515</v>
      </c>
      <c r="BW310" s="9">
        <v>0</v>
      </c>
      <c r="BX310" s="9">
        <v>-17350</v>
      </c>
      <c r="BY310" s="9">
        <v>0</v>
      </c>
      <c r="BZ310" s="9">
        <v>1182165</v>
      </c>
      <c r="CA310" s="9">
        <v>1</v>
      </c>
      <c r="CB310" s="9">
        <v>10393238</v>
      </c>
      <c r="CC310" s="9">
        <v>0</v>
      </c>
      <c r="CD310" s="9">
        <v>10393238</v>
      </c>
      <c r="CE310" s="9">
        <v>2373</v>
      </c>
      <c r="CF310" s="9">
        <v>0</v>
      </c>
      <c r="CG310" s="9">
        <v>2373</v>
      </c>
      <c r="CH310" s="9">
        <v>24591851.49</v>
      </c>
      <c r="CI310" s="9">
        <v>477125</v>
      </c>
      <c r="CJ310" s="9">
        <v>0</v>
      </c>
      <c r="CK310" s="9">
        <v>25068976.49</v>
      </c>
      <c r="CL310" s="9">
        <v>10564.25</v>
      </c>
      <c r="CM310" s="9">
        <v>0</v>
      </c>
      <c r="CN310" s="9">
        <v>0</v>
      </c>
      <c r="CO310" s="9">
        <v>0</v>
      </c>
      <c r="CP310" s="9">
        <v>0</v>
      </c>
      <c r="CQ310" s="9">
        <v>0</v>
      </c>
      <c r="CR310" s="9">
        <v>0</v>
      </c>
      <c r="CS310" s="9">
        <v>3938.61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11717606.29</v>
      </c>
      <c r="DB310" s="9">
        <v>0</v>
      </c>
      <c r="DC310" s="9">
        <v>0</v>
      </c>
      <c r="DD310" s="9">
        <v>0</v>
      </c>
      <c r="DE310" s="9">
        <v>0</v>
      </c>
      <c r="DF310" s="9">
        <v>11717606.29</v>
      </c>
      <c r="DG310" s="9">
        <v>10545845.661</v>
      </c>
      <c r="DH310" s="9">
        <v>0</v>
      </c>
      <c r="DI310" s="9">
        <v>10545845.661</v>
      </c>
      <c r="DJ310" s="9">
        <v>1199515</v>
      </c>
      <c r="DK310" s="9">
        <v>1199515</v>
      </c>
      <c r="DL310" s="9">
        <v>0</v>
      </c>
      <c r="DM310" s="9">
        <v>-17350</v>
      </c>
      <c r="DN310" s="9">
        <v>0</v>
      </c>
      <c r="DO310" s="9">
        <v>1182165</v>
      </c>
    </row>
    <row r="311" spans="1:119" ht="15">
      <c r="A311" s="9">
        <v>4820</v>
      </c>
      <c r="B311" s="9" t="s">
        <v>464</v>
      </c>
      <c r="C311" s="9">
        <v>441</v>
      </c>
      <c r="D311" s="9">
        <v>441</v>
      </c>
      <c r="E311" s="9">
        <v>882</v>
      </c>
      <c r="F311" s="9">
        <v>441</v>
      </c>
      <c r="G311" s="9">
        <v>12</v>
      </c>
      <c r="H311" s="9">
        <v>0</v>
      </c>
      <c r="I311" s="9">
        <v>453</v>
      </c>
      <c r="J311" s="9">
        <v>4838895</v>
      </c>
      <c r="K311" s="9">
        <v>3303186</v>
      </c>
      <c r="L311" s="9">
        <v>1126621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409088</v>
      </c>
      <c r="S311" s="9">
        <v>4838895</v>
      </c>
      <c r="T311" s="9">
        <v>0</v>
      </c>
      <c r="U311" s="9">
        <v>0</v>
      </c>
      <c r="V311" s="9">
        <v>800</v>
      </c>
      <c r="W311" s="9">
        <v>4838095</v>
      </c>
      <c r="X311" s="9">
        <v>409088</v>
      </c>
      <c r="Y311" s="9">
        <v>0</v>
      </c>
      <c r="Z311" s="9">
        <v>4429007</v>
      </c>
      <c r="AA311" s="9">
        <v>238469</v>
      </c>
      <c r="AB311" s="9">
        <v>0</v>
      </c>
      <c r="AC311" s="9">
        <v>238469</v>
      </c>
      <c r="AD311" s="9">
        <v>0</v>
      </c>
      <c r="AE311" s="9">
        <v>0</v>
      </c>
      <c r="AF311" s="9">
        <v>0</v>
      </c>
      <c r="AG311" s="9">
        <v>238469</v>
      </c>
      <c r="AH311" s="9">
        <v>0</v>
      </c>
      <c r="AI311" s="9">
        <v>0</v>
      </c>
      <c r="AJ311" s="9">
        <v>0</v>
      </c>
      <c r="AK311" s="9">
        <v>238469</v>
      </c>
      <c r="AL311" s="9">
        <v>4667476</v>
      </c>
      <c r="AM311" s="9">
        <v>0</v>
      </c>
      <c r="AN311" s="9">
        <v>0</v>
      </c>
      <c r="AO311" s="9">
        <v>4667476</v>
      </c>
      <c r="AP311" s="9">
        <v>4667476</v>
      </c>
      <c r="AQ311" s="9">
        <v>1000</v>
      </c>
      <c r="AR311" s="9">
        <v>453000</v>
      </c>
      <c r="AS311" s="9">
        <v>453000</v>
      </c>
      <c r="AT311" s="9">
        <v>9653</v>
      </c>
      <c r="AU311" s="9">
        <v>4372809</v>
      </c>
      <c r="AV311" s="9">
        <v>3919809</v>
      </c>
      <c r="AW311" s="9">
        <v>294667</v>
      </c>
      <c r="AX311" s="9">
        <v>1326092</v>
      </c>
      <c r="AY311" s="9">
        <v>600719840</v>
      </c>
      <c r="AZ311" s="9">
        <v>2895000</v>
      </c>
      <c r="BA311" s="9">
        <v>1311435000</v>
      </c>
      <c r="BB311" s="9">
        <v>0.00034542</v>
      </c>
      <c r="BC311" s="9">
        <v>710715160</v>
      </c>
      <c r="BD311" s="9">
        <v>245495.23</v>
      </c>
      <c r="BE311" s="9">
        <v>1422202</v>
      </c>
      <c r="BF311" s="9">
        <v>644257506</v>
      </c>
      <c r="BG311" s="9">
        <v>0.00608423</v>
      </c>
      <c r="BH311" s="9">
        <v>43537666</v>
      </c>
      <c r="BI311" s="9">
        <v>264893.17</v>
      </c>
      <c r="BJ311" s="9">
        <v>846048</v>
      </c>
      <c r="BK311" s="9">
        <v>383259744</v>
      </c>
      <c r="BL311" s="9">
        <v>0.00076884</v>
      </c>
      <c r="BM311" s="9">
        <v>-217460096</v>
      </c>
      <c r="BN311" s="9">
        <v>-167192.02</v>
      </c>
      <c r="BO311" s="9">
        <v>343196</v>
      </c>
      <c r="BP311" s="9">
        <v>0</v>
      </c>
      <c r="BQ311" s="9">
        <v>0</v>
      </c>
      <c r="BR311" s="9">
        <v>-4964</v>
      </c>
      <c r="BS311" s="9">
        <v>-20</v>
      </c>
      <c r="BT311" s="9">
        <v>0</v>
      </c>
      <c r="BU311" s="9">
        <v>338212</v>
      </c>
      <c r="BV311" s="9">
        <v>818081</v>
      </c>
      <c r="BW311" s="9">
        <v>0</v>
      </c>
      <c r="BX311" s="9">
        <v>-11833</v>
      </c>
      <c r="BY311" s="9">
        <v>0</v>
      </c>
      <c r="BZ311" s="9">
        <v>806248</v>
      </c>
      <c r="CA311" s="9">
        <v>1</v>
      </c>
      <c r="CB311" s="9">
        <v>1144461</v>
      </c>
      <c r="CC311" s="9">
        <v>0</v>
      </c>
      <c r="CD311" s="9">
        <v>1144461</v>
      </c>
      <c r="CE311" s="9">
        <v>453</v>
      </c>
      <c r="CF311" s="9">
        <v>0</v>
      </c>
      <c r="CG311" s="9">
        <v>453</v>
      </c>
      <c r="CH311" s="9">
        <v>4429007</v>
      </c>
      <c r="CI311" s="9">
        <v>238469</v>
      </c>
      <c r="CJ311" s="9">
        <v>0</v>
      </c>
      <c r="CK311" s="9">
        <v>4667476</v>
      </c>
      <c r="CL311" s="9">
        <v>10303.48</v>
      </c>
      <c r="CM311" s="9">
        <v>0</v>
      </c>
      <c r="CN311" s="9">
        <v>0</v>
      </c>
      <c r="CO311" s="9">
        <v>0</v>
      </c>
      <c r="CP311" s="9">
        <v>0</v>
      </c>
      <c r="CQ311" s="9">
        <v>0</v>
      </c>
      <c r="CR311" s="9">
        <v>0</v>
      </c>
      <c r="CS311" s="9">
        <v>757.61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1290308.04</v>
      </c>
      <c r="DB311" s="9">
        <v>0</v>
      </c>
      <c r="DC311" s="9">
        <v>0</v>
      </c>
      <c r="DD311" s="9">
        <v>0</v>
      </c>
      <c r="DE311" s="9">
        <v>0</v>
      </c>
      <c r="DF311" s="9">
        <v>1290308.04</v>
      </c>
      <c r="DG311" s="9">
        <v>1161277.236</v>
      </c>
      <c r="DH311" s="9">
        <v>0</v>
      </c>
      <c r="DI311" s="9">
        <v>1161277.236</v>
      </c>
      <c r="DJ311" s="9">
        <v>818081</v>
      </c>
      <c r="DK311" s="9">
        <v>818081</v>
      </c>
      <c r="DL311" s="9">
        <v>0</v>
      </c>
      <c r="DM311" s="9">
        <v>-11833</v>
      </c>
      <c r="DN311" s="9">
        <v>0</v>
      </c>
      <c r="DO311" s="9">
        <v>806248</v>
      </c>
    </row>
    <row r="312" spans="1:119" ht="15">
      <c r="A312" s="9">
        <v>4851</v>
      </c>
      <c r="B312" s="9" t="s">
        <v>465</v>
      </c>
      <c r="C312" s="9">
        <v>1380</v>
      </c>
      <c r="D312" s="9">
        <v>1403</v>
      </c>
      <c r="E312" s="9">
        <v>2783</v>
      </c>
      <c r="F312" s="9">
        <v>1392</v>
      </c>
      <c r="G312" s="9">
        <v>15</v>
      </c>
      <c r="H312" s="9">
        <v>0</v>
      </c>
      <c r="I312" s="9">
        <v>1407</v>
      </c>
      <c r="J312" s="9">
        <v>15542222</v>
      </c>
      <c r="K312" s="9">
        <v>4554460</v>
      </c>
      <c r="L312" s="9">
        <v>8935010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2052752</v>
      </c>
      <c r="S312" s="9">
        <v>15582161</v>
      </c>
      <c r="T312" s="9">
        <v>0</v>
      </c>
      <c r="U312" s="9">
        <v>0</v>
      </c>
      <c r="V312" s="9">
        <v>2500</v>
      </c>
      <c r="W312" s="9">
        <v>15579661</v>
      </c>
      <c r="X312" s="9">
        <v>2052752</v>
      </c>
      <c r="Y312" s="9">
        <v>0</v>
      </c>
      <c r="Z312" s="9">
        <v>13526909</v>
      </c>
      <c r="AA312" s="9">
        <v>610500</v>
      </c>
      <c r="AB312" s="9">
        <v>0</v>
      </c>
      <c r="AC312" s="9">
        <v>610500</v>
      </c>
      <c r="AD312" s="9">
        <v>0</v>
      </c>
      <c r="AE312" s="9">
        <v>0</v>
      </c>
      <c r="AF312" s="9">
        <v>0</v>
      </c>
      <c r="AG312" s="9">
        <v>621000</v>
      </c>
      <c r="AH312" s="9">
        <v>0</v>
      </c>
      <c r="AI312" s="9">
        <v>0</v>
      </c>
      <c r="AJ312" s="9">
        <v>0</v>
      </c>
      <c r="AK312" s="9">
        <v>621000</v>
      </c>
      <c r="AL312" s="9">
        <v>14147909</v>
      </c>
      <c r="AM312" s="9">
        <v>0</v>
      </c>
      <c r="AN312" s="9">
        <v>0</v>
      </c>
      <c r="AO312" s="9">
        <v>14147909</v>
      </c>
      <c r="AP312" s="9">
        <v>14147909</v>
      </c>
      <c r="AQ312" s="9">
        <v>1000</v>
      </c>
      <c r="AR312" s="9">
        <v>1407000</v>
      </c>
      <c r="AS312" s="9">
        <v>1407000</v>
      </c>
      <c r="AT312" s="9">
        <v>9653</v>
      </c>
      <c r="AU312" s="9">
        <v>13581771</v>
      </c>
      <c r="AV312" s="9">
        <v>12174771</v>
      </c>
      <c r="AW312" s="9">
        <v>566138</v>
      </c>
      <c r="AX312" s="9">
        <v>434916</v>
      </c>
      <c r="AY312" s="9">
        <v>611927082</v>
      </c>
      <c r="AZ312" s="9">
        <v>1930000</v>
      </c>
      <c r="BA312" s="9">
        <v>2715510000</v>
      </c>
      <c r="BB312" s="9">
        <v>0.00051813</v>
      </c>
      <c r="BC312" s="9">
        <v>2103582918</v>
      </c>
      <c r="BD312" s="9">
        <v>1089929.42</v>
      </c>
      <c r="BE312" s="9">
        <v>948135</v>
      </c>
      <c r="BF312" s="9">
        <v>1334025945</v>
      </c>
      <c r="BG312" s="9">
        <v>0.00912634</v>
      </c>
      <c r="BH312" s="9">
        <v>722098863</v>
      </c>
      <c r="BI312" s="9">
        <v>6590119.74</v>
      </c>
      <c r="BJ312" s="9">
        <v>564032</v>
      </c>
      <c r="BK312" s="9">
        <v>793593024</v>
      </c>
      <c r="BL312" s="9">
        <v>0.00071339</v>
      </c>
      <c r="BM312" s="9">
        <v>181665942</v>
      </c>
      <c r="BN312" s="9">
        <v>129598.67</v>
      </c>
      <c r="BO312" s="9">
        <v>7809648</v>
      </c>
      <c r="BP312" s="9">
        <v>0</v>
      </c>
      <c r="BQ312" s="9">
        <v>0</v>
      </c>
      <c r="BR312" s="9">
        <v>-112959</v>
      </c>
      <c r="BS312" s="9">
        <v>-29</v>
      </c>
      <c r="BT312" s="9">
        <v>0</v>
      </c>
      <c r="BU312" s="9">
        <v>7696660</v>
      </c>
      <c r="BV312" s="9">
        <v>338031</v>
      </c>
      <c r="BW312" s="9">
        <v>0</v>
      </c>
      <c r="BX312" s="9">
        <v>-4889</v>
      </c>
      <c r="BY312" s="9">
        <v>0</v>
      </c>
      <c r="BZ312" s="9">
        <v>333142</v>
      </c>
      <c r="CA312" s="9">
        <v>1</v>
      </c>
      <c r="CB312" s="9">
        <v>8029803</v>
      </c>
      <c r="CC312" s="9">
        <v>0</v>
      </c>
      <c r="CD312" s="9">
        <v>8029803</v>
      </c>
      <c r="CE312" s="9">
        <v>1407</v>
      </c>
      <c r="CF312" s="9">
        <v>0</v>
      </c>
      <c r="CG312" s="9">
        <v>1407</v>
      </c>
      <c r="CH312" s="9">
        <v>13526909</v>
      </c>
      <c r="CI312" s="9">
        <v>621000</v>
      </c>
      <c r="CJ312" s="9">
        <v>0</v>
      </c>
      <c r="CK312" s="9">
        <v>14147909</v>
      </c>
      <c r="CL312" s="9">
        <v>10055.37</v>
      </c>
      <c r="CM312" s="9">
        <v>0</v>
      </c>
      <c r="CN312" s="9">
        <v>0</v>
      </c>
      <c r="CO312" s="9">
        <v>0</v>
      </c>
      <c r="CP312" s="9">
        <v>0</v>
      </c>
      <c r="CQ312" s="9">
        <v>0</v>
      </c>
      <c r="CR312" s="9">
        <v>0</v>
      </c>
      <c r="CS312" s="9">
        <v>5550.57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9052976.21</v>
      </c>
      <c r="DB312" s="9">
        <v>0</v>
      </c>
      <c r="DC312" s="9">
        <v>0</v>
      </c>
      <c r="DD312" s="9">
        <v>0</v>
      </c>
      <c r="DE312" s="9">
        <v>0</v>
      </c>
      <c r="DF312" s="9">
        <v>9052976.21</v>
      </c>
      <c r="DG312" s="9">
        <v>8147678.589000001</v>
      </c>
      <c r="DH312" s="9">
        <v>0</v>
      </c>
      <c r="DI312" s="9">
        <v>8147678.589000001</v>
      </c>
      <c r="DJ312" s="9">
        <v>338031</v>
      </c>
      <c r="DK312" s="9">
        <v>338031</v>
      </c>
      <c r="DL312" s="9">
        <v>0</v>
      </c>
      <c r="DM312" s="9">
        <v>-4889</v>
      </c>
      <c r="DN312" s="9">
        <v>0</v>
      </c>
      <c r="DO312" s="9">
        <v>333142</v>
      </c>
    </row>
    <row r="313" spans="1:119" ht="15">
      <c r="A313" s="9">
        <v>3122</v>
      </c>
      <c r="B313" s="9" t="s">
        <v>466</v>
      </c>
      <c r="C313" s="9">
        <v>464</v>
      </c>
      <c r="D313" s="9">
        <v>469</v>
      </c>
      <c r="E313" s="9">
        <v>933</v>
      </c>
      <c r="F313" s="9">
        <v>467</v>
      </c>
      <c r="G313" s="9">
        <v>20</v>
      </c>
      <c r="H313" s="9">
        <v>0</v>
      </c>
      <c r="I313" s="9">
        <v>487</v>
      </c>
      <c r="J313" s="9">
        <v>5657152.75</v>
      </c>
      <c r="K313" s="9">
        <v>2160731.75</v>
      </c>
      <c r="L313" s="9">
        <v>3053602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442819</v>
      </c>
      <c r="S313" s="9">
        <v>5503135</v>
      </c>
      <c r="T313" s="9">
        <v>0</v>
      </c>
      <c r="U313" s="9">
        <v>0</v>
      </c>
      <c r="V313" s="9">
        <v>0</v>
      </c>
      <c r="W313" s="9">
        <v>5503135</v>
      </c>
      <c r="X313" s="9">
        <v>442819</v>
      </c>
      <c r="Y313" s="9">
        <v>0</v>
      </c>
      <c r="Z313" s="9">
        <v>5060316</v>
      </c>
      <c r="AA313" s="9">
        <v>539936.25</v>
      </c>
      <c r="AB313" s="9">
        <v>0</v>
      </c>
      <c r="AC313" s="9">
        <v>539936.25</v>
      </c>
      <c r="AD313" s="9">
        <v>0</v>
      </c>
      <c r="AE313" s="9">
        <v>0</v>
      </c>
      <c r="AF313" s="9">
        <v>0</v>
      </c>
      <c r="AG313" s="9">
        <v>546148.25</v>
      </c>
      <c r="AH313" s="9">
        <v>0</v>
      </c>
      <c r="AI313" s="9">
        <v>0</v>
      </c>
      <c r="AJ313" s="9">
        <v>0</v>
      </c>
      <c r="AK313" s="9">
        <v>546148.25</v>
      </c>
      <c r="AL313" s="9">
        <v>5606464.25</v>
      </c>
      <c r="AM313" s="9">
        <v>0</v>
      </c>
      <c r="AN313" s="9">
        <v>0</v>
      </c>
      <c r="AO313" s="9">
        <v>5606464.25</v>
      </c>
      <c r="AP313" s="9">
        <v>5606464.25</v>
      </c>
      <c r="AQ313" s="9">
        <v>1000</v>
      </c>
      <c r="AR313" s="9">
        <v>487000</v>
      </c>
      <c r="AS313" s="9">
        <v>487000</v>
      </c>
      <c r="AT313" s="9">
        <v>9653</v>
      </c>
      <c r="AU313" s="9">
        <v>4701011</v>
      </c>
      <c r="AV313" s="9">
        <v>4214011</v>
      </c>
      <c r="AW313" s="9">
        <v>905453.25</v>
      </c>
      <c r="AX313" s="9">
        <v>703898</v>
      </c>
      <c r="AY313" s="9">
        <v>342798475</v>
      </c>
      <c r="AZ313" s="9">
        <v>2895000</v>
      </c>
      <c r="BA313" s="9">
        <v>1409865000</v>
      </c>
      <c r="BB313" s="9">
        <v>0.00034542</v>
      </c>
      <c r="BC313" s="9">
        <v>1067066525</v>
      </c>
      <c r="BD313" s="9">
        <v>368586.12</v>
      </c>
      <c r="BE313" s="9">
        <v>1422202</v>
      </c>
      <c r="BF313" s="9">
        <v>692612374</v>
      </c>
      <c r="BG313" s="9">
        <v>0.00608423</v>
      </c>
      <c r="BH313" s="9">
        <v>349813899</v>
      </c>
      <c r="BI313" s="9">
        <v>2128348.22</v>
      </c>
      <c r="BJ313" s="9">
        <v>846048</v>
      </c>
      <c r="BK313" s="9">
        <v>412025376</v>
      </c>
      <c r="BL313" s="9">
        <v>0.00219757</v>
      </c>
      <c r="BM313" s="9">
        <v>69226901</v>
      </c>
      <c r="BN313" s="9">
        <v>152130.96</v>
      </c>
      <c r="BO313" s="9">
        <v>2649065</v>
      </c>
      <c r="BP313" s="9">
        <v>0</v>
      </c>
      <c r="BQ313" s="9">
        <v>0</v>
      </c>
      <c r="BR313" s="9">
        <v>-38316</v>
      </c>
      <c r="BS313" s="9">
        <v>-11</v>
      </c>
      <c r="BT313" s="9">
        <v>0</v>
      </c>
      <c r="BU313" s="9">
        <v>2610738</v>
      </c>
      <c r="BV313" s="9">
        <v>135460</v>
      </c>
      <c r="BW313" s="9">
        <v>0</v>
      </c>
      <c r="BX313" s="9">
        <v>-1959</v>
      </c>
      <c r="BY313" s="9">
        <v>0</v>
      </c>
      <c r="BZ313" s="9">
        <v>133501</v>
      </c>
      <c r="CA313" s="9">
        <v>0</v>
      </c>
      <c r="CB313" s="9">
        <v>2744239</v>
      </c>
      <c r="CC313" s="9">
        <v>0</v>
      </c>
      <c r="CD313" s="9">
        <v>2744239</v>
      </c>
      <c r="CE313" s="9">
        <v>487</v>
      </c>
      <c r="CF313" s="9">
        <v>0</v>
      </c>
      <c r="CG313" s="9">
        <v>487</v>
      </c>
      <c r="CH313" s="9">
        <v>5060316</v>
      </c>
      <c r="CI313" s="9">
        <v>546148.25</v>
      </c>
      <c r="CJ313" s="9">
        <v>0</v>
      </c>
      <c r="CK313" s="9">
        <v>5606464.25</v>
      </c>
      <c r="CL313" s="9">
        <v>11512.25</v>
      </c>
      <c r="CM313" s="9">
        <v>0</v>
      </c>
      <c r="CN313" s="9">
        <v>0</v>
      </c>
      <c r="CO313" s="9">
        <v>0</v>
      </c>
      <c r="CP313" s="9">
        <v>0</v>
      </c>
      <c r="CQ313" s="9">
        <v>0</v>
      </c>
      <c r="CR313" s="9">
        <v>0</v>
      </c>
      <c r="CS313" s="9">
        <v>5439.56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9">
        <v>0</v>
      </c>
      <c r="DA313" s="9">
        <v>3093916.45</v>
      </c>
      <c r="DB313" s="9">
        <v>0</v>
      </c>
      <c r="DC313" s="9">
        <v>0</v>
      </c>
      <c r="DD313" s="9">
        <v>0</v>
      </c>
      <c r="DE313" s="9">
        <v>0</v>
      </c>
      <c r="DF313" s="9">
        <v>3093916.45</v>
      </c>
      <c r="DG313" s="9">
        <v>2784524.805</v>
      </c>
      <c r="DH313" s="9">
        <v>0</v>
      </c>
      <c r="DI313" s="9">
        <v>2784524.805</v>
      </c>
      <c r="DJ313" s="9">
        <v>135460</v>
      </c>
      <c r="DK313" s="9">
        <v>135460</v>
      </c>
      <c r="DL313" s="9">
        <v>0</v>
      </c>
      <c r="DM313" s="9">
        <v>-1959</v>
      </c>
      <c r="DN313" s="9">
        <v>0</v>
      </c>
      <c r="DO313" s="9">
        <v>133501</v>
      </c>
    </row>
    <row r="314" spans="1:119" ht="15">
      <c r="A314" s="9">
        <v>4865</v>
      </c>
      <c r="B314" s="9" t="s">
        <v>467</v>
      </c>
      <c r="C314" s="9">
        <v>486</v>
      </c>
      <c r="D314" s="9">
        <v>482</v>
      </c>
      <c r="E314" s="9">
        <v>968</v>
      </c>
      <c r="F314" s="9">
        <v>484</v>
      </c>
      <c r="G314" s="9">
        <v>16</v>
      </c>
      <c r="H314" s="9">
        <v>0</v>
      </c>
      <c r="I314" s="9">
        <v>500</v>
      </c>
      <c r="J314" s="9">
        <v>5824739</v>
      </c>
      <c r="K314" s="9">
        <v>2368291</v>
      </c>
      <c r="L314" s="9">
        <v>2988232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468216</v>
      </c>
      <c r="S314" s="9">
        <v>5516834</v>
      </c>
      <c r="T314" s="9">
        <v>0</v>
      </c>
      <c r="U314" s="9">
        <v>0</v>
      </c>
      <c r="V314" s="9">
        <v>0</v>
      </c>
      <c r="W314" s="9">
        <v>5516834</v>
      </c>
      <c r="X314" s="9">
        <v>468216</v>
      </c>
      <c r="Y314" s="9">
        <v>0</v>
      </c>
      <c r="Z314" s="9">
        <v>5048618</v>
      </c>
      <c r="AA314" s="9">
        <v>328755</v>
      </c>
      <c r="AB314" s="9">
        <v>0</v>
      </c>
      <c r="AC314" s="9">
        <v>326035</v>
      </c>
      <c r="AD314" s="9">
        <v>0</v>
      </c>
      <c r="AE314" s="9">
        <v>0</v>
      </c>
      <c r="AF314" s="9">
        <v>2720</v>
      </c>
      <c r="AG314" s="9">
        <v>346010</v>
      </c>
      <c r="AH314" s="9">
        <v>0</v>
      </c>
      <c r="AI314" s="9">
        <v>0</v>
      </c>
      <c r="AJ314" s="9">
        <v>0</v>
      </c>
      <c r="AK314" s="9">
        <v>343290</v>
      </c>
      <c r="AL314" s="9">
        <v>5391908</v>
      </c>
      <c r="AM314" s="9">
        <v>0</v>
      </c>
      <c r="AN314" s="9">
        <v>0</v>
      </c>
      <c r="AO314" s="9">
        <v>5391908</v>
      </c>
      <c r="AP314" s="9">
        <v>5391908</v>
      </c>
      <c r="AQ314" s="9">
        <v>1000</v>
      </c>
      <c r="AR314" s="9">
        <v>500000</v>
      </c>
      <c r="AS314" s="9">
        <v>500000</v>
      </c>
      <c r="AT314" s="9">
        <v>9653</v>
      </c>
      <c r="AU314" s="9">
        <v>4826500</v>
      </c>
      <c r="AV314" s="9">
        <v>4326500</v>
      </c>
      <c r="AW314" s="9">
        <v>565408</v>
      </c>
      <c r="AX314" s="9">
        <v>456268</v>
      </c>
      <c r="AY314" s="9">
        <v>228134236</v>
      </c>
      <c r="AZ314" s="9">
        <v>1930000</v>
      </c>
      <c r="BA314" s="9">
        <v>965000000</v>
      </c>
      <c r="BB314" s="9">
        <v>0.00051813</v>
      </c>
      <c r="BC314" s="9">
        <v>736865764</v>
      </c>
      <c r="BD314" s="9">
        <v>381792.26</v>
      </c>
      <c r="BE314" s="9">
        <v>948135</v>
      </c>
      <c r="BF314" s="9">
        <v>474067500</v>
      </c>
      <c r="BG314" s="9">
        <v>0.00912634</v>
      </c>
      <c r="BH314" s="9">
        <v>245933264</v>
      </c>
      <c r="BI314" s="9">
        <v>2244470.58</v>
      </c>
      <c r="BJ314" s="9">
        <v>564032</v>
      </c>
      <c r="BK314" s="9">
        <v>282016000</v>
      </c>
      <c r="BL314" s="9">
        <v>0.00200488</v>
      </c>
      <c r="BM314" s="9">
        <v>53881764</v>
      </c>
      <c r="BN314" s="9">
        <v>108026.47</v>
      </c>
      <c r="BO314" s="9">
        <v>2734289</v>
      </c>
      <c r="BP314" s="9">
        <v>0</v>
      </c>
      <c r="BQ314" s="9">
        <v>0</v>
      </c>
      <c r="BR314" s="9">
        <v>-39549</v>
      </c>
      <c r="BS314" s="9">
        <v>-12</v>
      </c>
      <c r="BT314" s="9">
        <v>0</v>
      </c>
      <c r="BU314" s="9">
        <v>2694728</v>
      </c>
      <c r="BV314" s="9">
        <v>0</v>
      </c>
      <c r="BW314" s="9">
        <v>0</v>
      </c>
      <c r="BX314" s="9">
        <v>0</v>
      </c>
      <c r="BY314" s="9">
        <v>0</v>
      </c>
      <c r="BZ314" s="9">
        <v>0</v>
      </c>
      <c r="CA314" s="9">
        <v>0</v>
      </c>
      <c r="CB314" s="9">
        <v>2694728</v>
      </c>
      <c r="CC314" s="9">
        <v>0</v>
      </c>
      <c r="CD314" s="9">
        <v>2694728</v>
      </c>
      <c r="CE314" s="9">
        <v>500</v>
      </c>
      <c r="CF314" s="9">
        <v>0</v>
      </c>
      <c r="CG314" s="9">
        <v>500</v>
      </c>
      <c r="CH314" s="9">
        <v>5048618</v>
      </c>
      <c r="CI314" s="9">
        <v>343290</v>
      </c>
      <c r="CJ314" s="9">
        <v>0</v>
      </c>
      <c r="CK314" s="9">
        <v>5391908</v>
      </c>
      <c r="CL314" s="9">
        <v>10783.82</v>
      </c>
      <c r="CM314" s="9">
        <v>0</v>
      </c>
      <c r="CN314" s="9">
        <v>0</v>
      </c>
      <c r="CO314" s="9">
        <v>0</v>
      </c>
      <c r="CP314" s="9">
        <v>0</v>
      </c>
      <c r="CQ314" s="9">
        <v>0</v>
      </c>
      <c r="CR314" s="9">
        <v>0</v>
      </c>
      <c r="CS314" s="9">
        <v>5468.58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9">
        <v>0</v>
      </c>
      <c r="DA314" s="9">
        <v>3027673.14</v>
      </c>
      <c r="DB314" s="9">
        <v>0</v>
      </c>
      <c r="DC314" s="9">
        <v>0</v>
      </c>
      <c r="DD314" s="9">
        <v>0</v>
      </c>
      <c r="DE314" s="9">
        <v>0</v>
      </c>
      <c r="DF314" s="9">
        <v>3027673.14</v>
      </c>
      <c r="DG314" s="9">
        <v>2724905.8260000004</v>
      </c>
      <c r="DH314" s="9">
        <v>0</v>
      </c>
      <c r="DI314" s="9">
        <v>2734289.3100000005</v>
      </c>
      <c r="DJ314" s="9">
        <v>0</v>
      </c>
      <c r="DK314" s="9">
        <v>0</v>
      </c>
      <c r="DL314" s="9">
        <v>0</v>
      </c>
      <c r="DM314" s="9">
        <v>0</v>
      </c>
      <c r="DN314" s="9">
        <v>0</v>
      </c>
      <c r="DO314" s="9">
        <v>0</v>
      </c>
    </row>
    <row r="315" spans="1:119" ht="15">
      <c r="A315" s="9">
        <v>4872</v>
      </c>
      <c r="B315" s="9" t="s">
        <v>736</v>
      </c>
      <c r="C315" s="9">
        <v>1713</v>
      </c>
      <c r="D315" s="9">
        <v>1692</v>
      </c>
      <c r="E315" s="9">
        <v>3405</v>
      </c>
      <c r="F315" s="9">
        <v>1703</v>
      </c>
      <c r="G315" s="9">
        <v>81</v>
      </c>
      <c r="H315" s="9">
        <v>0</v>
      </c>
      <c r="I315" s="9">
        <v>1784</v>
      </c>
      <c r="J315" s="9">
        <v>19612207.91</v>
      </c>
      <c r="K315" s="9">
        <v>5584912</v>
      </c>
      <c r="L315" s="9">
        <v>12405781</v>
      </c>
      <c r="M315" s="9">
        <v>0</v>
      </c>
      <c r="N315" s="9">
        <v>0</v>
      </c>
      <c r="O315" s="9">
        <v>0</v>
      </c>
      <c r="P315" s="9">
        <v>0</v>
      </c>
      <c r="Q315" s="9">
        <v>500</v>
      </c>
      <c r="R315" s="9">
        <v>1621014.91</v>
      </c>
      <c r="S315" s="9">
        <v>19612207.69</v>
      </c>
      <c r="T315" s="9">
        <v>0</v>
      </c>
      <c r="U315" s="9">
        <v>0</v>
      </c>
      <c r="V315" s="9">
        <v>5000</v>
      </c>
      <c r="W315" s="9">
        <v>19607207.69</v>
      </c>
      <c r="X315" s="9">
        <v>1621014.91</v>
      </c>
      <c r="Y315" s="9">
        <v>0</v>
      </c>
      <c r="Z315" s="9">
        <v>17986192.78</v>
      </c>
      <c r="AA315" s="9">
        <v>1244653</v>
      </c>
      <c r="AB315" s="9">
        <v>0</v>
      </c>
      <c r="AC315" s="9">
        <v>1243653</v>
      </c>
      <c r="AD315" s="9">
        <v>0</v>
      </c>
      <c r="AE315" s="9">
        <v>0</v>
      </c>
      <c r="AF315" s="9">
        <v>1000</v>
      </c>
      <c r="AG315" s="9">
        <v>1776763.72</v>
      </c>
      <c r="AH315" s="9">
        <v>0</v>
      </c>
      <c r="AI315" s="9">
        <v>0</v>
      </c>
      <c r="AJ315" s="9">
        <v>0</v>
      </c>
      <c r="AK315" s="9">
        <v>1775763.72</v>
      </c>
      <c r="AL315" s="9">
        <v>19761956.5</v>
      </c>
      <c r="AM315" s="9">
        <v>0</v>
      </c>
      <c r="AN315" s="9">
        <v>0</v>
      </c>
      <c r="AO315" s="9">
        <v>19761956.5</v>
      </c>
      <c r="AP315" s="9">
        <v>19761956.5</v>
      </c>
      <c r="AQ315" s="9">
        <v>1000</v>
      </c>
      <c r="AR315" s="9">
        <v>1784000</v>
      </c>
      <c r="AS315" s="9">
        <v>1784000</v>
      </c>
      <c r="AT315" s="9">
        <v>9653</v>
      </c>
      <c r="AU315" s="9">
        <v>17220952</v>
      </c>
      <c r="AV315" s="9">
        <v>15436952</v>
      </c>
      <c r="AW315" s="9">
        <v>2541004.5</v>
      </c>
      <c r="AX315" s="9">
        <v>369671</v>
      </c>
      <c r="AY315" s="9">
        <v>659493305</v>
      </c>
      <c r="AZ315" s="9">
        <v>1930000</v>
      </c>
      <c r="BA315" s="9">
        <v>3443120000</v>
      </c>
      <c r="BB315" s="9">
        <v>0.00051813</v>
      </c>
      <c r="BC315" s="9">
        <v>2783626695</v>
      </c>
      <c r="BD315" s="9">
        <v>1442280.5</v>
      </c>
      <c r="BE315" s="9">
        <v>948135</v>
      </c>
      <c r="BF315" s="9">
        <v>1691472840</v>
      </c>
      <c r="BG315" s="9">
        <v>0.00912634</v>
      </c>
      <c r="BH315" s="9">
        <v>1031979535</v>
      </c>
      <c r="BI315" s="9">
        <v>9418196.11</v>
      </c>
      <c r="BJ315" s="9">
        <v>564032</v>
      </c>
      <c r="BK315" s="9">
        <v>1006233088</v>
      </c>
      <c r="BL315" s="9">
        <v>0.00252526</v>
      </c>
      <c r="BM315" s="9">
        <v>346739783</v>
      </c>
      <c r="BN315" s="9">
        <v>875608.1</v>
      </c>
      <c r="BO315" s="9">
        <v>11736085</v>
      </c>
      <c r="BP315" s="9">
        <v>0</v>
      </c>
      <c r="BQ315" s="9">
        <v>0</v>
      </c>
      <c r="BR315" s="9">
        <v>-169751</v>
      </c>
      <c r="BS315" s="9">
        <v>-31</v>
      </c>
      <c r="BT315" s="9">
        <v>0</v>
      </c>
      <c r="BU315" s="9">
        <v>11566303</v>
      </c>
      <c r="BV315" s="9"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1</v>
      </c>
      <c r="CB315" s="9">
        <v>11566304</v>
      </c>
      <c r="CC315" s="9">
        <v>0</v>
      </c>
      <c r="CD315" s="9">
        <v>11566304</v>
      </c>
      <c r="CE315" s="9">
        <v>1784</v>
      </c>
      <c r="CF315" s="9">
        <v>0</v>
      </c>
      <c r="CG315" s="9">
        <v>1784</v>
      </c>
      <c r="CH315" s="9">
        <v>17986192.78</v>
      </c>
      <c r="CI315" s="9">
        <v>1775763.72</v>
      </c>
      <c r="CJ315" s="9">
        <v>0</v>
      </c>
      <c r="CK315" s="9">
        <v>19761956.5</v>
      </c>
      <c r="CL315" s="9">
        <v>11077.33</v>
      </c>
      <c r="CM315" s="9">
        <v>0</v>
      </c>
      <c r="CN315" s="9">
        <v>0</v>
      </c>
      <c r="CO315" s="9">
        <v>0</v>
      </c>
      <c r="CP315" s="9">
        <v>0</v>
      </c>
      <c r="CQ315" s="9">
        <v>0</v>
      </c>
      <c r="CR315" s="9">
        <v>0</v>
      </c>
      <c r="CS315" s="9">
        <v>6578.52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12569626.23</v>
      </c>
      <c r="DB315" s="9">
        <v>0</v>
      </c>
      <c r="DC315" s="9">
        <v>0</v>
      </c>
      <c r="DD315" s="9">
        <v>0</v>
      </c>
      <c r="DE315" s="9">
        <v>0</v>
      </c>
      <c r="DF315" s="9">
        <v>12569626.23</v>
      </c>
      <c r="DG315" s="9">
        <v>11312663.607</v>
      </c>
      <c r="DH315" s="9">
        <v>0</v>
      </c>
      <c r="DI315" s="9">
        <v>11736084.709999999</v>
      </c>
      <c r="DJ315" s="9">
        <v>0</v>
      </c>
      <c r="DK315" s="9">
        <v>0</v>
      </c>
      <c r="DL315" s="9">
        <v>0</v>
      </c>
      <c r="DM315" s="9">
        <v>0</v>
      </c>
      <c r="DN315" s="9">
        <v>0</v>
      </c>
      <c r="DO315" s="9">
        <v>0</v>
      </c>
    </row>
    <row r="316" spans="1:119" ht="15">
      <c r="A316" s="9">
        <v>4893</v>
      </c>
      <c r="B316" s="9" t="s">
        <v>468</v>
      </c>
      <c r="C316" s="9">
        <v>2945</v>
      </c>
      <c r="D316" s="9">
        <v>2977</v>
      </c>
      <c r="E316" s="9">
        <v>5922</v>
      </c>
      <c r="F316" s="9">
        <v>2961</v>
      </c>
      <c r="G316" s="9">
        <v>68</v>
      </c>
      <c r="H316" s="9">
        <v>1</v>
      </c>
      <c r="I316" s="9">
        <v>3030</v>
      </c>
      <c r="J316" s="9">
        <v>30213731</v>
      </c>
      <c r="K316" s="9">
        <v>13945870</v>
      </c>
      <c r="L316" s="9">
        <v>14902555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1365306</v>
      </c>
      <c r="S316" s="9">
        <v>30678539</v>
      </c>
      <c r="T316" s="9">
        <v>0</v>
      </c>
      <c r="U316" s="9">
        <v>0</v>
      </c>
      <c r="V316" s="9">
        <v>5000</v>
      </c>
      <c r="W316" s="9">
        <v>30673539</v>
      </c>
      <c r="X316" s="9">
        <v>1365306</v>
      </c>
      <c r="Y316" s="9">
        <v>0</v>
      </c>
      <c r="Z316" s="9">
        <v>29308233</v>
      </c>
      <c r="AA316" s="9">
        <v>4021897</v>
      </c>
      <c r="AB316" s="9">
        <v>0</v>
      </c>
      <c r="AC316" s="9">
        <v>4021897</v>
      </c>
      <c r="AD316" s="9">
        <v>0</v>
      </c>
      <c r="AE316" s="9">
        <v>0</v>
      </c>
      <c r="AF316" s="9">
        <v>0</v>
      </c>
      <c r="AG316" s="9">
        <v>4333562</v>
      </c>
      <c r="AH316" s="9">
        <v>0</v>
      </c>
      <c r="AI316" s="9">
        <v>0</v>
      </c>
      <c r="AJ316" s="9">
        <v>0</v>
      </c>
      <c r="AK316" s="9">
        <v>4333562</v>
      </c>
      <c r="AL316" s="9">
        <v>33641795</v>
      </c>
      <c r="AM316" s="9">
        <v>0</v>
      </c>
      <c r="AN316" s="9">
        <v>0</v>
      </c>
      <c r="AO316" s="9">
        <v>33641795</v>
      </c>
      <c r="AP316" s="9">
        <v>33641795</v>
      </c>
      <c r="AQ316" s="9">
        <v>1000</v>
      </c>
      <c r="AR316" s="9">
        <v>3030000</v>
      </c>
      <c r="AS316" s="9">
        <v>3030000</v>
      </c>
      <c r="AT316" s="9">
        <v>9653</v>
      </c>
      <c r="AU316" s="9">
        <v>29248590</v>
      </c>
      <c r="AV316" s="9">
        <v>26218590</v>
      </c>
      <c r="AW316" s="9">
        <v>4393205</v>
      </c>
      <c r="AX316" s="9">
        <v>573188</v>
      </c>
      <c r="AY316" s="9">
        <v>1736759445</v>
      </c>
      <c r="AZ316" s="9">
        <v>1930000</v>
      </c>
      <c r="BA316" s="9">
        <v>5847900000</v>
      </c>
      <c r="BB316" s="9">
        <v>0.00051813</v>
      </c>
      <c r="BC316" s="9">
        <v>4111140555</v>
      </c>
      <c r="BD316" s="9">
        <v>2130105.26</v>
      </c>
      <c r="BE316" s="9">
        <v>948135</v>
      </c>
      <c r="BF316" s="9">
        <v>2872849050</v>
      </c>
      <c r="BG316" s="9">
        <v>0.00912634</v>
      </c>
      <c r="BH316" s="9">
        <v>1136089605</v>
      </c>
      <c r="BI316" s="9">
        <v>10368340.01</v>
      </c>
      <c r="BJ316" s="9">
        <v>564032</v>
      </c>
      <c r="BK316" s="9">
        <v>1709016960</v>
      </c>
      <c r="BL316" s="9">
        <v>0.0025706</v>
      </c>
      <c r="BM316" s="9">
        <v>-27742485</v>
      </c>
      <c r="BN316" s="9">
        <v>-71314.83</v>
      </c>
      <c r="BO316" s="9">
        <v>12427130</v>
      </c>
      <c r="BP316" s="9">
        <v>0</v>
      </c>
      <c r="BQ316" s="9">
        <v>0</v>
      </c>
      <c r="BR316" s="9">
        <v>-179746</v>
      </c>
      <c r="BS316" s="9">
        <v>-88</v>
      </c>
      <c r="BT316" s="9">
        <v>0</v>
      </c>
      <c r="BU316" s="9">
        <v>12247296</v>
      </c>
      <c r="BV316" s="9">
        <v>1162041</v>
      </c>
      <c r="BW316" s="9">
        <v>0</v>
      </c>
      <c r="BX316" s="9">
        <v>-16808</v>
      </c>
      <c r="BY316" s="9">
        <v>0</v>
      </c>
      <c r="BZ316" s="9">
        <v>1145233</v>
      </c>
      <c r="CA316" s="9">
        <v>1</v>
      </c>
      <c r="CB316" s="9">
        <v>13392530</v>
      </c>
      <c r="CC316" s="9">
        <v>0</v>
      </c>
      <c r="CD316" s="9">
        <v>13392530</v>
      </c>
      <c r="CE316" s="9">
        <v>3030</v>
      </c>
      <c r="CF316" s="9">
        <v>0</v>
      </c>
      <c r="CG316" s="9">
        <v>3030</v>
      </c>
      <c r="CH316" s="9">
        <v>29308233</v>
      </c>
      <c r="CI316" s="9">
        <v>4333562</v>
      </c>
      <c r="CJ316" s="9">
        <v>0</v>
      </c>
      <c r="CK316" s="9">
        <v>33641795</v>
      </c>
      <c r="CL316" s="9">
        <v>11102.9</v>
      </c>
      <c r="CM316" s="9">
        <v>0</v>
      </c>
      <c r="CN316" s="9">
        <v>0</v>
      </c>
      <c r="CO316" s="9">
        <v>0</v>
      </c>
      <c r="CP316" s="9">
        <v>0</v>
      </c>
      <c r="CQ316" s="9">
        <v>0</v>
      </c>
      <c r="CR316" s="9">
        <v>0</v>
      </c>
      <c r="CS316" s="9">
        <v>4101.36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9">
        <v>15099079.48</v>
      </c>
      <c r="DB316" s="9">
        <v>0</v>
      </c>
      <c r="DC316" s="9">
        <v>0</v>
      </c>
      <c r="DD316" s="9">
        <v>0</v>
      </c>
      <c r="DE316" s="9">
        <v>0</v>
      </c>
      <c r="DF316" s="9">
        <v>15099079.48</v>
      </c>
      <c r="DG316" s="9">
        <v>13589171.532000002</v>
      </c>
      <c r="DH316" s="9">
        <v>0</v>
      </c>
      <c r="DI316" s="9">
        <v>13589171.532000002</v>
      </c>
      <c r="DJ316" s="9">
        <v>1162041</v>
      </c>
      <c r="DK316" s="9">
        <v>1162041</v>
      </c>
      <c r="DL316" s="9">
        <v>0</v>
      </c>
      <c r="DM316" s="9">
        <v>-16808</v>
      </c>
      <c r="DN316" s="9">
        <v>0</v>
      </c>
      <c r="DO316" s="9">
        <v>1145233</v>
      </c>
    </row>
    <row r="317" spans="1:119" ht="15">
      <c r="A317" s="9">
        <v>4904</v>
      </c>
      <c r="B317" s="9" t="s">
        <v>469</v>
      </c>
      <c r="C317" s="9">
        <v>524</v>
      </c>
      <c r="D317" s="9">
        <v>521</v>
      </c>
      <c r="E317" s="9">
        <v>1045</v>
      </c>
      <c r="F317" s="9">
        <v>523</v>
      </c>
      <c r="G317" s="9">
        <v>7</v>
      </c>
      <c r="H317" s="9">
        <v>0</v>
      </c>
      <c r="I317" s="9">
        <v>530</v>
      </c>
      <c r="J317" s="9">
        <v>7064740</v>
      </c>
      <c r="K317" s="9">
        <v>2637329</v>
      </c>
      <c r="L317" s="9">
        <v>3671285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756126</v>
      </c>
      <c r="S317" s="9">
        <v>7274740</v>
      </c>
      <c r="T317" s="9">
        <v>0</v>
      </c>
      <c r="U317" s="9">
        <v>0</v>
      </c>
      <c r="V317" s="9">
        <v>450</v>
      </c>
      <c r="W317" s="9">
        <v>7274290</v>
      </c>
      <c r="X317" s="9">
        <v>756126</v>
      </c>
      <c r="Y317" s="9">
        <v>0</v>
      </c>
      <c r="Z317" s="9">
        <v>6518164</v>
      </c>
      <c r="AA317" s="9">
        <v>51816.66</v>
      </c>
      <c r="AB317" s="9">
        <v>0</v>
      </c>
      <c r="AC317" s="9">
        <v>51417</v>
      </c>
      <c r="AD317" s="9">
        <v>0</v>
      </c>
      <c r="AE317" s="9">
        <v>0</v>
      </c>
      <c r="AF317" s="9">
        <v>399.66</v>
      </c>
      <c r="AG317" s="9">
        <v>51816.66</v>
      </c>
      <c r="AH317" s="9">
        <v>0</v>
      </c>
      <c r="AI317" s="9">
        <v>0</v>
      </c>
      <c r="AJ317" s="9">
        <v>0</v>
      </c>
      <c r="AK317" s="9">
        <v>51417</v>
      </c>
      <c r="AL317" s="9">
        <v>6569581</v>
      </c>
      <c r="AM317" s="9">
        <v>0</v>
      </c>
      <c r="AN317" s="9">
        <v>0</v>
      </c>
      <c r="AO317" s="9">
        <v>6569581</v>
      </c>
      <c r="AP317" s="9">
        <v>6569581</v>
      </c>
      <c r="AQ317" s="9">
        <v>1000</v>
      </c>
      <c r="AR317" s="9">
        <v>530000</v>
      </c>
      <c r="AS317" s="9">
        <v>530000</v>
      </c>
      <c r="AT317" s="9">
        <v>9653</v>
      </c>
      <c r="AU317" s="9">
        <v>5116090</v>
      </c>
      <c r="AV317" s="9">
        <v>4586090</v>
      </c>
      <c r="AW317" s="9">
        <v>1453491</v>
      </c>
      <c r="AX317" s="9">
        <v>396716</v>
      </c>
      <c r="AY317" s="9">
        <v>210259545</v>
      </c>
      <c r="AZ317" s="9">
        <v>1930000</v>
      </c>
      <c r="BA317" s="9">
        <v>1022900000</v>
      </c>
      <c r="BB317" s="9">
        <v>0.00051813</v>
      </c>
      <c r="BC317" s="9">
        <v>812640455</v>
      </c>
      <c r="BD317" s="9">
        <v>421053.4</v>
      </c>
      <c r="BE317" s="9">
        <v>948135</v>
      </c>
      <c r="BF317" s="9">
        <v>502511550</v>
      </c>
      <c r="BG317" s="9">
        <v>0.00912634</v>
      </c>
      <c r="BH317" s="9">
        <v>292252005</v>
      </c>
      <c r="BI317" s="9">
        <v>2667191.16</v>
      </c>
      <c r="BJ317" s="9">
        <v>564032</v>
      </c>
      <c r="BK317" s="9">
        <v>298936960</v>
      </c>
      <c r="BL317" s="9">
        <v>0.0048622</v>
      </c>
      <c r="BM317" s="9">
        <v>88677415</v>
      </c>
      <c r="BN317" s="9">
        <v>431167.33</v>
      </c>
      <c r="BO317" s="9">
        <v>3519412</v>
      </c>
      <c r="BP317" s="9">
        <v>0</v>
      </c>
      <c r="BQ317" s="9">
        <v>0</v>
      </c>
      <c r="BR317" s="9">
        <v>-50905</v>
      </c>
      <c r="BS317" s="9">
        <v>-10</v>
      </c>
      <c r="BT317" s="9">
        <v>0</v>
      </c>
      <c r="BU317" s="9">
        <v>3468497</v>
      </c>
      <c r="BV317" s="9"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0</v>
      </c>
      <c r="CB317" s="9">
        <v>3468497</v>
      </c>
      <c r="CC317" s="9">
        <v>0</v>
      </c>
      <c r="CD317" s="9">
        <v>3468497</v>
      </c>
      <c r="CE317" s="9">
        <v>530</v>
      </c>
      <c r="CF317" s="9">
        <v>0</v>
      </c>
      <c r="CG317" s="9">
        <v>530</v>
      </c>
      <c r="CH317" s="9">
        <v>6518164</v>
      </c>
      <c r="CI317" s="9">
        <v>51417</v>
      </c>
      <c r="CJ317" s="9">
        <v>0</v>
      </c>
      <c r="CK317" s="9">
        <v>6569581</v>
      </c>
      <c r="CL317" s="9">
        <v>12395.44</v>
      </c>
      <c r="CM317" s="9">
        <v>0</v>
      </c>
      <c r="CN317" s="9">
        <v>0</v>
      </c>
      <c r="CO317" s="9">
        <v>0</v>
      </c>
      <c r="CP317" s="9">
        <v>0</v>
      </c>
      <c r="CQ317" s="9">
        <v>0</v>
      </c>
      <c r="CR317" s="9">
        <v>0</v>
      </c>
      <c r="CS317" s="9">
        <v>6640.4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3719764.97</v>
      </c>
      <c r="DB317" s="9">
        <v>0</v>
      </c>
      <c r="DC317" s="9">
        <v>0</v>
      </c>
      <c r="DD317" s="9">
        <v>0</v>
      </c>
      <c r="DE317" s="9">
        <v>0</v>
      </c>
      <c r="DF317" s="9">
        <v>3719764.97</v>
      </c>
      <c r="DG317" s="9">
        <v>3347788.473</v>
      </c>
      <c r="DH317" s="9">
        <v>0</v>
      </c>
      <c r="DI317" s="9">
        <v>3519411.89</v>
      </c>
      <c r="DJ317" s="9">
        <v>0</v>
      </c>
      <c r="DK317" s="9">
        <v>0</v>
      </c>
      <c r="DL317" s="9">
        <v>0</v>
      </c>
      <c r="DM317" s="9">
        <v>0</v>
      </c>
      <c r="DN317" s="9">
        <v>0</v>
      </c>
      <c r="DO317" s="9">
        <v>0</v>
      </c>
    </row>
    <row r="318" spans="1:119" ht="15">
      <c r="A318" s="9">
        <v>5523</v>
      </c>
      <c r="B318" s="9" t="s">
        <v>470</v>
      </c>
      <c r="C318" s="9">
        <v>1364</v>
      </c>
      <c r="D318" s="9">
        <v>1362</v>
      </c>
      <c r="E318" s="9">
        <v>2726</v>
      </c>
      <c r="F318" s="9">
        <v>1363</v>
      </c>
      <c r="G318" s="9">
        <v>27</v>
      </c>
      <c r="H318" s="9">
        <v>0</v>
      </c>
      <c r="I318" s="9">
        <v>1390</v>
      </c>
      <c r="J318" s="9">
        <v>15678193</v>
      </c>
      <c r="K318" s="9">
        <v>8234672</v>
      </c>
      <c r="L318" s="9">
        <v>6314310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1129211</v>
      </c>
      <c r="S318" s="9">
        <v>15735927</v>
      </c>
      <c r="T318" s="9">
        <v>0</v>
      </c>
      <c r="U318" s="9">
        <v>0</v>
      </c>
      <c r="V318" s="9">
        <v>7500</v>
      </c>
      <c r="W318" s="9">
        <v>15728427</v>
      </c>
      <c r="X318" s="9">
        <v>1129211</v>
      </c>
      <c r="Y318" s="9">
        <v>0</v>
      </c>
      <c r="Z318" s="9">
        <v>14599216</v>
      </c>
      <c r="AA318" s="9">
        <v>770815</v>
      </c>
      <c r="AB318" s="9">
        <v>0</v>
      </c>
      <c r="AC318" s="9">
        <v>770815</v>
      </c>
      <c r="AD318" s="9">
        <v>0</v>
      </c>
      <c r="AE318" s="9">
        <v>0</v>
      </c>
      <c r="AF318" s="9">
        <v>0</v>
      </c>
      <c r="AG318" s="9">
        <v>782675</v>
      </c>
      <c r="AH318" s="9">
        <v>0</v>
      </c>
      <c r="AI318" s="9">
        <v>0</v>
      </c>
      <c r="AJ318" s="9">
        <v>0</v>
      </c>
      <c r="AK318" s="9">
        <v>782675</v>
      </c>
      <c r="AL318" s="9">
        <v>15381891</v>
      </c>
      <c r="AM318" s="9">
        <v>0</v>
      </c>
      <c r="AN318" s="9">
        <v>0</v>
      </c>
      <c r="AO318" s="9">
        <v>15381891</v>
      </c>
      <c r="AP318" s="9">
        <v>15381891</v>
      </c>
      <c r="AQ318" s="9">
        <v>1000</v>
      </c>
      <c r="AR318" s="9">
        <v>1390000</v>
      </c>
      <c r="AS318" s="9">
        <v>1390000</v>
      </c>
      <c r="AT318" s="9">
        <v>9653</v>
      </c>
      <c r="AU318" s="9">
        <v>13417670</v>
      </c>
      <c r="AV318" s="9">
        <v>12027670</v>
      </c>
      <c r="AW318" s="9">
        <v>1964221</v>
      </c>
      <c r="AX318" s="9">
        <v>624881</v>
      </c>
      <c r="AY318" s="9">
        <v>868584617</v>
      </c>
      <c r="AZ318" s="9">
        <v>1930000</v>
      </c>
      <c r="BA318" s="9">
        <v>2682700000</v>
      </c>
      <c r="BB318" s="9">
        <v>0.00051813</v>
      </c>
      <c r="BC318" s="9">
        <v>1814115383</v>
      </c>
      <c r="BD318" s="9">
        <v>939947.6</v>
      </c>
      <c r="BE318" s="9">
        <v>948135</v>
      </c>
      <c r="BF318" s="9">
        <v>1317907650</v>
      </c>
      <c r="BG318" s="9">
        <v>0.00912634</v>
      </c>
      <c r="BH318" s="9">
        <v>449323033</v>
      </c>
      <c r="BI318" s="9">
        <v>4100674.77</v>
      </c>
      <c r="BJ318" s="9">
        <v>564032</v>
      </c>
      <c r="BK318" s="9">
        <v>784004480</v>
      </c>
      <c r="BL318" s="9">
        <v>0.00250537</v>
      </c>
      <c r="BM318" s="9">
        <v>-84580137</v>
      </c>
      <c r="BN318" s="9">
        <v>-211904.54</v>
      </c>
      <c r="BO318" s="9">
        <v>4828718</v>
      </c>
      <c r="BP318" s="9">
        <v>0</v>
      </c>
      <c r="BQ318" s="9">
        <v>0</v>
      </c>
      <c r="BR318" s="9">
        <v>-69843</v>
      </c>
      <c r="BS318" s="9">
        <v>-44</v>
      </c>
      <c r="BT318" s="9">
        <v>0</v>
      </c>
      <c r="BU318" s="9">
        <v>4758831</v>
      </c>
      <c r="BV318" s="9">
        <v>929075</v>
      </c>
      <c r="BW318" s="9">
        <v>0</v>
      </c>
      <c r="BX318" s="9">
        <v>-13438</v>
      </c>
      <c r="BY318" s="9">
        <v>0</v>
      </c>
      <c r="BZ318" s="9">
        <v>915637</v>
      </c>
      <c r="CA318" s="9">
        <v>0</v>
      </c>
      <c r="CB318" s="9">
        <v>5674468</v>
      </c>
      <c r="CC318" s="9">
        <v>0</v>
      </c>
      <c r="CD318" s="9">
        <v>5674468</v>
      </c>
      <c r="CE318" s="9">
        <v>1390</v>
      </c>
      <c r="CF318" s="9">
        <v>0</v>
      </c>
      <c r="CG318" s="9">
        <v>1390</v>
      </c>
      <c r="CH318" s="9">
        <v>14599216</v>
      </c>
      <c r="CI318" s="9">
        <v>782675</v>
      </c>
      <c r="CJ318" s="9">
        <v>0</v>
      </c>
      <c r="CK318" s="9">
        <v>15381891</v>
      </c>
      <c r="CL318" s="9">
        <v>11066.11</v>
      </c>
      <c r="CM318" s="9">
        <v>0</v>
      </c>
      <c r="CN318" s="9">
        <v>0</v>
      </c>
      <c r="CO318" s="9">
        <v>0</v>
      </c>
      <c r="CP318" s="9">
        <v>0</v>
      </c>
      <c r="CQ318" s="9">
        <v>0</v>
      </c>
      <c r="CR318" s="9">
        <v>0</v>
      </c>
      <c r="CS318" s="9">
        <v>3473.9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6397547.34</v>
      </c>
      <c r="DB318" s="9">
        <v>0</v>
      </c>
      <c r="DC318" s="9">
        <v>0</v>
      </c>
      <c r="DD318" s="9">
        <v>0</v>
      </c>
      <c r="DE318" s="9">
        <v>0</v>
      </c>
      <c r="DF318" s="9">
        <v>6397547.34</v>
      </c>
      <c r="DG318" s="9">
        <v>5757792.606</v>
      </c>
      <c r="DH318" s="9">
        <v>0</v>
      </c>
      <c r="DI318" s="9">
        <v>5757792.606</v>
      </c>
      <c r="DJ318" s="9">
        <v>929075</v>
      </c>
      <c r="DK318" s="9">
        <v>929075</v>
      </c>
      <c r="DL318" s="9">
        <v>0</v>
      </c>
      <c r="DM318" s="9">
        <v>-13438</v>
      </c>
      <c r="DN318" s="9">
        <v>0</v>
      </c>
      <c r="DO318" s="9">
        <v>915637</v>
      </c>
    </row>
    <row r="319" spans="1:119" ht="15">
      <c r="A319" s="9">
        <v>3850</v>
      </c>
      <c r="B319" s="9" t="s">
        <v>471</v>
      </c>
      <c r="C319" s="9">
        <v>700</v>
      </c>
      <c r="D319" s="9">
        <v>694</v>
      </c>
      <c r="E319" s="9">
        <v>1394</v>
      </c>
      <c r="F319" s="9">
        <v>697</v>
      </c>
      <c r="G319" s="9">
        <v>18</v>
      </c>
      <c r="H319" s="9">
        <v>0</v>
      </c>
      <c r="I319" s="9">
        <v>715</v>
      </c>
      <c r="J319" s="9">
        <v>8084694</v>
      </c>
      <c r="K319" s="9">
        <v>2081525</v>
      </c>
      <c r="L319" s="9">
        <v>4781143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1222026</v>
      </c>
      <c r="S319" s="9">
        <v>8084694</v>
      </c>
      <c r="T319" s="9">
        <v>0</v>
      </c>
      <c r="U319" s="9">
        <v>0</v>
      </c>
      <c r="V319" s="9">
        <v>500</v>
      </c>
      <c r="W319" s="9">
        <v>8084194</v>
      </c>
      <c r="X319" s="9">
        <v>1222026</v>
      </c>
      <c r="Y319" s="9">
        <v>0</v>
      </c>
      <c r="Z319" s="9">
        <v>6862168</v>
      </c>
      <c r="AA319" s="9">
        <v>742900</v>
      </c>
      <c r="AB319" s="9">
        <v>0</v>
      </c>
      <c r="AC319" s="9">
        <v>742400</v>
      </c>
      <c r="AD319" s="9">
        <v>0</v>
      </c>
      <c r="AE319" s="9">
        <v>0</v>
      </c>
      <c r="AF319" s="9">
        <v>500</v>
      </c>
      <c r="AG319" s="9">
        <v>754800</v>
      </c>
      <c r="AH319" s="9">
        <v>0</v>
      </c>
      <c r="AI319" s="9">
        <v>0</v>
      </c>
      <c r="AJ319" s="9">
        <v>0</v>
      </c>
      <c r="AK319" s="9">
        <v>754300</v>
      </c>
      <c r="AL319" s="9">
        <v>7616468</v>
      </c>
      <c r="AM319" s="9">
        <v>0</v>
      </c>
      <c r="AN319" s="9">
        <v>0</v>
      </c>
      <c r="AO319" s="9">
        <v>7616468</v>
      </c>
      <c r="AP319" s="9">
        <v>7616468</v>
      </c>
      <c r="AQ319" s="9">
        <v>1000</v>
      </c>
      <c r="AR319" s="9">
        <v>715000</v>
      </c>
      <c r="AS319" s="9">
        <v>715000</v>
      </c>
      <c r="AT319" s="9">
        <v>9653</v>
      </c>
      <c r="AU319" s="9">
        <v>6901895</v>
      </c>
      <c r="AV319" s="9">
        <v>6186895</v>
      </c>
      <c r="AW319" s="9">
        <v>714573</v>
      </c>
      <c r="AX319" s="9">
        <v>404609</v>
      </c>
      <c r="AY319" s="9">
        <v>289295110</v>
      </c>
      <c r="AZ319" s="9">
        <v>1930000</v>
      </c>
      <c r="BA319" s="9">
        <v>1379950000</v>
      </c>
      <c r="BB319" s="9">
        <v>0.00051813</v>
      </c>
      <c r="BC319" s="9">
        <v>1090654890</v>
      </c>
      <c r="BD319" s="9">
        <v>565101.02</v>
      </c>
      <c r="BE319" s="9">
        <v>948135</v>
      </c>
      <c r="BF319" s="9">
        <v>677916525</v>
      </c>
      <c r="BG319" s="9">
        <v>0.00912634</v>
      </c>
      <c r="BH319" s="9">
        <v>388621415</v>
      </c>
      <c r="BI319" s="9">
        <v>3546691.16</v>
      </c>
      <c r="BJ319" s="9">
        <v>564032</v>
      </c>
      <c r="BK319" s="9">
        <v>403282880</v>
      </c>
      <c r="BL319" s="9">
        <v>0.00177189</v>
      </c>
      <c r="BM319" s="9">
        <v>113987770</v>
      </c>
      <c r="BN319" s="9">
        <v>201973.79</v>
      </c>
      <c r="BO319" s="9">
        <v>4313766</v>
      </c>
      <c r="BP319" s="9">
        <v>0</v>
      </c>
      <c r="BQ319" s="9">
        <v>0</v>
      </c>
      <c r="BR319" s="9">
        <v>-62394</v>
      </c>
      <c r="BS319" s="9">
        <v>-14</v>
      </c>
      <c r="BT319" s="9">
        <v>0</v>
      </c>
      <c r="BU319" s="9">
        <v>4251358</v>
      </c>
      <c r="BV319" s="9"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1</v>
      </c>
      <c r="CB319" s="9">
        <v>4251359</v>
      </c>
      <c r="CC319" s="9">
        <v>0</v>
      </c>
      <c r="CD319" s="9">
        <v>4251359</v>
      </c>
      <c r="CE319" s="9">
        <v>715</v>
      </c>
      <c r="CF319" s="9">
        <v>0</v>
      </c>
      <c r="CG319" s="9">
        <v>715</v>
      </c>
      <c r="CH319" s="9">
        <v>6862168</v>
      </c>
      <c r="CI319" s="9">
        <v>754300</v>
      </c>
      <c r="CJ319" s="9">
        <v>0</v>
      </c>
      <c r="CK319" s="9">
        <v>7616468</v>
      </c>
      <c r="CL319" s="9">
        <v>10652.4</v>
      </c>
      <c r="CM319" s="9">
        <v>0</v>
      </c>
      <c r="CN319" s="9">
        <v>0</v>
      </c>
      <c r="CO319" s="9">
        <v>0</v>
      </c>
      <c r="CP319" s="9">
        <v>0</v>
      </c>
      <c r="CQ319" s="9">
        <v>0</v>
      </c>
      <c r="CR319" s="9">
        <v>0</v>
      </c>
      <c r="CS319" s="9">
        <v>6033.24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4763521.29</v>
      </c>
      <c r="DB319" s="9">
        <v>0</v>
      </c>
      <c r="DC319" s="9">
        <v>0</v>
      </c>
      <c r="DD319" s="9">
        <v>0</v>
      </c>
      <c r="DE319" s="9">
        <v>0</v>
      </c>
      <c r="DF319" s="9">
        <v>4763521.29</v>
      </c>
      <c r="DG319" s="9">
        <v>4287169.161</v>
      </c>
      <c r="DH319" s="9">
        <v>0</v>
      </c>
      <c r="DI319" s="9">
        <v>4313765.970000001</v>
      </c>
      <c r="DJ319" s="9">
        <v>0</v>
      </c>
      <c r="DK319" s="9">
        <v>0</v>
      </c>
      <c r="DL319" s="9">
        <v>0</v>
      </c>
      <c r="DM319" s="9">
        <v>0</v>
      </c>
      <c r="DN319" s="9">
        <v>0</v>
      </c>
      <c r="DO319" s="9">
        <v>0</v>
      </c>
    </row>
    <row r="320" spans="1:119" ht="15">
      <c r="A320" s="9">
        <v>4956</v>
      </c>
      <c r="B320" s="9" t="s">
        <v>472</v>
      </c>
      <c r="C320" s="9">
        <v>948</v>
      </c>
      <c r="D320" s="9">
        <v>960</v>
      </c>
      <c r="E320" s="9">
        <v>1908</v>
      </c>
      <c r="F320" s="9">
        <v>954</v>
      </c>
      <c r="G320" s="9">
        <v>38</v>
      </c>
      <c r="H320" s="9">
        <v>0</v>
      </c>
      <c r="I320" s="9">
        <v>992</v>
      </c>
      <c r="J320" s="9">
        <v>11363992</v>
      </c>
      <c r="K320" s="9">
        <v>3050031</v>
      </c>
      <c r="L320" s="9">
        <v>7459180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854781</v>
      </c>
      <c r="S320" s="9">
        <v>11520004</v>
      </c>
      <c r="T320" s="9">
        <v>0</v>
      </c>
      <c r="U320" s="9">
        <v>0</v>
      </c>
      <c r="V320" s="9">
        <v>0</v>
      </c>
      <c r="W320" s="9">
        <v>11520004</v>
      </c>
      <c r="X320" s="9">
        <v>854781</v>
      </c>
      <c r="Y320" s="9">
        <v>0</v>
      </c>
      <c r="Z320" s="9">
        <v>10665223</v>
      </c>
      <c r="AA320" s="9">
        <v>919652</v>
      </c>
      <c r="AB320" s="9">
        <v>0</v>
      </c>
      <c r="AC320" s="9">
        <v>919652</v>
      </c>
      <c r="AD320" s="9">
        <v>0</v>
      </c>
      <c r="AE320" s="9">
        <v>0</v>
      </c>
      <c r="AF320" s="9">
        <v>0</v>
      </c>
      <c r="AG320" s="9">
        <v>933940</v>
      </c>
      <c r="AH320" s="9">
        <v>0</v>
      </c>
      <c r="AI320" s="9">
        <v>0</v>
      </c>
      <c r="AJ320" s="9">
        <v>0</v>
      </c>
      <c r="AK320" s="9">
        <v>933940</v>
      </c>
      <c r="AL320" s="9">
        <v>11599163</v>
      </c>
      <c r="AM320" s="9">
        <v>0</v>
      </c>
      <c r="AN320" s="9">
        <v>0</v>
      </c>
      <c r="AO320" s="9">
        <v>11599163</v>
      </c>
      <c r="AP320" s="9">
        <v>11599163</v>
      </c>
      <c r="AQ320" s="9">
        <v>1000</v>
      </c>
      <c r="AR320" s="9">
        <v>992000</v>
      </c>
      <c r="AS320" s="9">
        <v>992000</v>
      </c>
      <c r="AT320" s="9">
        <v>9653</v>
      </c>
      <c r="AU320" s="9">
        <v>9575776</v>
      </c>
      <c r="AV320" s="9">
        <v>8583776</v>
      </c>
      <c r="AW320" s="9">
        <v>2023387</v>
      </c>
      <c r="AX320" s="9">
        <v>365202</v>
      </c>
      <c r="AY320" s="9">
        <v>362280315</v>
      </c>
      <c r="AZ320" s="9">
        <v>1930000</v>
      </c>
      <c r="BA320" s="9">
        <v>1914560000</v>
      </c>
      <c r="BB320" s="9">
        <v>0.00051813</v>
      </c>
      <c r="BC320" s="9">
        <v>1552279685</v>
      </c>
      <c r="BD320" s="9">
        <v>804282.67</v>
      </c>
      <c r="BE320" s="9">
        <v>948135</v>
      </c>
      <c r="BF320" s="9">
        <v>940549920</v>
      </c>
      <c r="BG320" s="9">
        <v>0.00912634</v>
      </c>
      <c r="BH320" s="9">
        <v>578269605</v>
      </c>
      <c r="BI320" s="9">
        <v>5277485.03</v>
      </c>
      <c r="BJ320" s="9">
        <v>564032</v>
      </c>
      <c r="BK320" s="9">
        <v>559519744</v>
      </c>
      <c r="BL320" s="9">
        <v>0.00361629</v>
      </c>
      <c r="BM320" s="9">
        <v>197239429</v>
      </c>
      <c r="BN320" s="9">
        <v>713274.97</v>
      </c>
      <c r="BO320" s="9">
        <v>6795043</v>
      </c>
      <c r="BP320" s="9">
        <v>0</v>
      </c>
      <c r="BQ320" s="9">
        <v>0</v>
      </c>
      <c r="BR320" s="9">
        <v>-98284</v>
      </c>
      <c r="BS320" s="9">
        <v>-17</v>
      </c>
      <c r="BT320" s="9">
        <v>0</v>
      </c>
      <c r="BU320" s="9">
        <v>6696742</v>
      </c>
      <c r="BV320" s="9">
        <v>6893</v>
      </c>
      <c r="BW320" s="9">
        <v>0</v>
      </c>
      <c r="BX320" s="9">
        <v>-100</v>
      </c>
      <c r="BY320" s="9">
        <v>0</v>
      </c>
      <c r="BZ320" s="9">
        <v>6793</v>
      </c>
      <c r="CA320" s="9">
        <v>0</v>
      </c>
      <c r="CB320" s="9">
        <v>6703535</v>
      </c>
      <c r="CC320" s="9">
        <v>0</v>
      </c>
      <c r="CD320" s="9">
        <v>6703535</v>
      </c>
      <c r="CE320" s="9">
        <v>992</v>
      </c>
      <c r="CF320" s="9">
        <v>0</v>
      </c>
      <c r="CG320" s="9">
        <v>992</v>
      </c>
      <c r="CH320" s="9">
        <v>10665223</v>
      </c>
      <c r="CI320" s="9">
        <v>933940</v>
      </c>
      <c r="CJ320" s="9">
        <v>0</v>
      </c>
      <c r="CK320" s="9">
        <v>11599163</v>
      </c>
      <c r="CL320" s="9">
        <v>11692.7</v>
      </c>
      <c r="CM320" s="9"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6849.84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0</v>
      </c>
      <c r="DA320" s="9">
        <v>7557705.86</v>
      </c>
      <c r="DB320" s="9">
        <v>0</v>
      </c>
      <c r="DC320" s="9">
        <v>0</v>
      </c>
      <c r="DD320" s="9">
        <v>0</v>
      </c>
      <c r="DE320" s="9">
        <v>0</v>
      </c>
      <c r="DF320" s="9">
        <v>7557705.86</v>
      </c>
      <c r="DG320" s="9">
        <v>6801935.274</v>
      </c>
      <c r="DH320" s="9">
        <v>0</v>
      </c>
      <c r="DI320" s="9">
        <v>6801935.274</v>
      </c>
      <c r="DJ320" s="9">
        <v>6893</v>
      </c>
      <c r="DK320" s="9">
        <v>6893</v>
      </c>
      <c r="DL320" s="9">
        <v>0</v>
      </c>
      <c r="DM320" s="9">
        <v>-100</v>
      </c>
      <c r="DN320" s="9">
        <v>0</v>
      </c>
      <c r="DO320" s="9">
        <v>6793</v>
      </c>
    </row>
    <row r="321" spans="1:119" ht="15">
      <c r="A321" s="9">
        <v>4963</v>
      </c>
      <c r="B321" s="9" t="s">
        <v>473</v>
      </c>
      <c r="C321" s="9">
        <v>600</v>
      </c>
      <c r="D321" s="9">
        <v>606</v>
      </c>
      <c r="E321" s="9">
        <v>1206</v>
      </c>
      <c r="F321" s="9">
        <v>603</v>
      </c>
      <c r="G321" s="9">
        <v>0</v>
      </c>
      <c r="H321" s="9">
        <v>0</v>
      </c>
      <c r="I321" s="9">
        <v>603</v>
      </c>
      <c r="J321" s="9">
        <v>6943627</v>
      </c>
      <c r="K321" s="9">
        <v>2493818</v>
      </c>
      <c r="L321" s="9">
        <v>3641659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808150</v>
      </c>
      <c r="S321" s="9">
        <v>6943627</v>
      </c>
      <c r="T321" s="9">
        <v>0</v>
      </c>
      <c r="U321" s="9">
        <v>0</v>
      </c>
      <c r="V321" s="9">
        <v>2000</v>
      </c>
      <c r="W321" s="9">
        <v>6941627</v>
      </c>
      <c r="X321" s="9">
        <v>808150</v>
      </c>
      <c r="Y321" s="9">
        <v>0</v>
      </c>
      <c r="Z321" s="9">
        <v>6133477</v>
      </c>
      <c r="AA321" s="9">
        <v>412315</v>
      </c>
      <c r="AB321" s="9">
        <v>0</v>
      </c>
      <c r="AC321" s="9">
        <v>412315</v>
      </c>
      <c r="AD321" s="9">
        <v>0</v>
      </c>
      <c r="AE321" s="9">
        <v>0</v>
      </c>
      <c r="AF321" s="9">
        <v>0</v>
      </c>
      <c r="AG321" s="9">
        <v>418003</v>
      </c>
      <c r="AH321" s="9">
        <v>0</v>
      </c>
      <c r="AI321" s="9">
        <v>0</v>
      </c>
      <c r="AJ321" s="9">
        <v>0</v>
      </c>
      <c r="AK321" s="9">
        <v>418003</v>
      </c>
      <c r="AL321" s="9">
        <v>6551480</v>
      </c>
      <c r="AM321" s="9">
        <v>0</v>
      </c>
      <c r="AN321" s="9">
        <v>0</v>
      </c>
      <c r="AO321" s="9">
        <v>6551480</v>
      </c>
      <c r="AP321" s="9">
        <v>6551480</v>
      </c>
      <c r="AQ321" s="9">
        <v>1000</v>
      </c>
      <c r="AR321" s="9">
        <v>603000</v>
      </c>
      <c r="AS321" s="9">
        <v>603000</v>
      </c>
      <c r="AT321" s="9">
        <v>9653</v>
      </c>
      <c r="AU321" s="9">
        <v>5820759</v>
      </c>
      <c r="AV321" s="9">
        <v>5217759</v>
      </c>
      <c r="AW321" s="9">
        <v>730721</v>
      </c>
      <c r="AX321" s="9">
        <v>530273</v>
      </c>
      <c r="AY321" s="9">
        <v>319754470</v>
      </c>
      <c r="AZ321" s="9">
        <v>1930000</v>
      </c>
      <c r="BA321" s="9">
        <v>1163790000</v>
      </c>
      <c r="BB321" s="9">
        <v>0.00051813</v>
      </c>
      <c r="BC321" s="9">
        <v>844035530</v>
      </c>
      <c r="BD321" s="9">
        <v>437320.13</v>
      </c>
      <c r="BE321" s="9">
        <v>948135</v>
      </c>
      <c r="BF321" s="9">
        <v>571725405</v>
      </c>
      <c r="BG321" s="9">
        <v>0.00912634</v>
      </c>
      <c r="BH321" s="9">
        <v>251970935</v>
      </c>
      <c r="BI321" s="9">
        <v>2299572.42</v>
      </c>
      <c r="BJ321" s="9">
        <v>564032</v>
      </c>
      <c r="BK321" s="9">
        <v>340111296</v>
      </c>
      <c r="BL321" s="9">
        <v>0.00214848</v>
      </c>
      <c r="BM321" s="9">
        <v>20356826</v>
      </c>
      <c r="BN321" s="9">
        <v>43736.23</v>
      </c>
      <c r="BO321" s="9">
        <v>2780629</v>
      </c>
      <c r="BP321" s="9">
        <v>0</v>
      </c>
      <c r="BQ321" s="9">
        <v>0</v>
      </c>
      <c r="BR321" s="9">
        <v>-40219</v>
      </c>
      <c r="BS321" s="9">
        <v>-15</v>
      </c>
      <c r="BT321" s="9">
        <v>0</v>
      </c>
      <c r="BU321" s="9">
        <v>2740395</v>
      </c>
      <c r="BV321" s="9">
        <v>540118</v>
      </c>
      <c r="BW321" s="9">
        <v>0</v>
      </c>
      <c r="BX321" s="9">
        <v>-7812</v>
      </c>
      <c r="BY321" s="9">
        <v>0</v>
      </c>
      <c r="BZ321" s="9">
        <v>532306</v>
      </c>
      <c r="CA321" s="9">
        <v>1</v>
      </c>
      <c r="CB321" s="9">
        <v>3272702</v>
      </c>
      <c r="CC321" s="9">
        <v>0</v>
      </c>
      <c r="CD321" s="9">
        <v>3272702</v>
      </c>
      <c r="CE321" s="9">
        <v>603</v>
      </c>
      <c r="CF321" s="9">
        <v>0</v>
      </c>
      <c r="CG321" s="9">
        <v>603</v>
      </c>
      <c r="CH321" s="9">
        <v>6133477</v>
      </c>
      <c r="CI321" s="9">
        <v>418003</v>
      </c>
      <c r="CJ321" s="9">
        <v>0</v>
      </c>
      <c r="CK321" s="9">
        <v>6551480</v>
      </c>
      <c r="CL321" s="9">
        <v>10864.81</v>
      </c>
      <c r="CM321" s="9">
        <v>0</v>
      </c>
      <c r="CN321" s="9">
        <v>0</v>
      </c>
      <c r="CO321" s="9">
        <v>0</v>
      </c>
      <c r="CP321" s="9">
        <v>0</v>
      </c>
      <c r="CQ321" s="9">
        <v>0</v>
      </c>
      <c r="CR321" s="9">
        <v>0</v>
      </c>
      <c r="CS321" s="9">
        <v>4611.32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3689718.79</v>
      </c>
      <c r="DB321" s="9">
        <v>0</v>
      </c>
      <c r="DC321" s="9">
        <v>0</v>
      </c>
      <c r="DD321" s="9">
        <v>0</v>
      </c>
      <c r="DE321" s="9">
        <v>0</v>
      </c>
      <c r="DF321" s="9">
        <v>3689718.79</v>
      </c>
      <c r="DG321" s="9">
        <v>3320746.9110000003</v>
      </c>
      <c r="DH321" s="9">
        <v>0</v>
      </c>
      <c r="DI321" s="9">
        <v>3320746.9110000003</v>
      </c>
      <c r="DJ321" s="9">
        <v>540118</v>
      </c>
      <c r="DK321" s="9">
        <v>540118</v>
      </c>
      <c r="DL321" s="9">
        <v>0</v>
      </c>
      <c r="DM321" s="9">
        <v>-7812</v>
      </c>
      <c r="DN321" s="9">
        <v>0</v>
      </c>
      <c r="DO321" s="9">
        <v>532306</v>
      </c>
    </row>
    <row r="322" spans="1:119" ht="15">
      <c r="A322" s="9">
        <v>1673</v>
      </c>
      <c r="B322" s="9" t="s">
        <v>474</v>
      </c>
      <c r="C322" s="9">
        <v>603</v>
      </c>
      <c r="D322" s="9">
        <v>592</v>
      </c>
      <c r="E322" s="9">
        <v>1195</v>
      </c>
      <c r="F322" s="9">
        <v>598</v>
      </c>
      <c r="G322" s="9">
        <v>11</v>
      </c>
      <c r="H322" s="9">
        <v>0</v>
      </c>
      <c r="I322" s="9">
        <v>609</v>
      </c>
      <c r="J322" s="9">
        <v>7441000</v>
      </c>
      <c r="K322" s="9">
        <v>1910481</v>
      </c>
      <c r="L322" s="9">
        <v>4531395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999124</v>
      </c>
      <c r="S322" s="9">
        <v>7441000</v>
      </c>
      <c r="T322" s="9">
        <v>0</v>
      </c>
      <c r="U322" s="9">
        <v>0</v>
      </c>
      <c r="V322" s="9">
        <v>0</v>
      </c>
      <c r="W322" s="9">
        <v>7441000</v>
      </c>
      <c r="X322" s="9">
        <v>999124</v>
      </c>
      <c r="Y322" s="9">
        <v>0</v>
      </c>
      <c r="Z322" s="9">
        <v>6441876</v>
      </c>
      <c r="AA322" s="9">
        <v>4852195.54</v>
      </c>
      <c r="AB322" s="9">
        <v>0</v>
      </c>
      <c r="AC322" s="9">
        <v>902156</v>
      </c>
      <c r="AD322" s="9">
        <v>0</v>
      </c>
      <c r="AE322" s="9">
        <v>3945000</v>
      </c>
      <c r="AF322" s="9">
        <v>5039.54</v>
      </c>
      <c r="AG322" s="9">
        <v>4863305</v>
      </c>
      <c r="AH322" s="9">
        <v>0</v>
      </c>
      <c r="AI322" s="9">
        <v>3945000</v>
      </c>
      <c r="AJ322" s="9">
        <v>0</v>
      </c>
      <c r="AK322" s="9">
        <v>913265.46</v>
      </c>
      <c r="AL322" s="9">
        <v>7355141.46</v>
      </c>
      <c r="AM322" s="9">
        <v>0</v>
      </c>
      <c r="AN322" s="9">
        <v>0</v>
      </c>
      <c r="AO322" s="9">
        <v>7355141.46</v>
      </c>
      <c r="AP322" s="9">
        <v>7355141.46</v>
      </c>
      <c r="AQ322" s="9">
        <v>1000</v>
      </c>
      <c r="AR322" s="9">
        <v>609000</v>
      </c>
      <c r="AS322" s="9">
        <v>609000</v>
      </c>
      <c r="AT322" s="9">
        <v>9653</v>
      </c>
      <c r="AU322" s="9">
        <v>5878677</v>
      </c>
      <c r="AV322" s="9">
        <v>5269677</v>
      </c>
      <c r="AW322" s="9">
        <v>1476464.46</v>
      </c>
      <c r="AX322" s="9">
        <v>338869</v>
      </c>
      <c r="AY322" s="9">
        <v>206371228</v>
      </c>
      <c r="AZ322" s="9">
        <v>1930000</v>
      </c>
      <c r="BA322" s="9">
        <v>1175370000</v>
      </c>
      <c r="BB322" s="9">
        <v>0.00051813</v>
      </c>
      <c r="BC322" s="9">
        <v>968998772</v>
      </c>
      <c r="BD322" s="9">
        <v>502067.33</v>
      </c>
      <c r="BE322" s="9">
        <v>948135</v>
      </c>
      <c r="BF322" s="9">
        <v>577414215</v>
      </c>
      <c r="BG322" s="9">
        <v>0.00912634</v>
      </c>
      <c r="BH322" s="9">
        <v>371042987</v>
      </c>
      <c r="BI322" s="9">
        <v>3386264.45</v>
      </c>
      <c r="BJ322" s="9">
        <v>564032</v>
      </c>
      <c r="BK322" s="9">
        <v>343495488</v>
      </c>
      <c r="BL322" s="9">
        <v>0.00429835</v>
      </c>
      <c r="BM322" s="9">
        <v>137124260</v>
      </c>
      <c r="BN322" s="9">
        <v>589408.06</v>
      </c>
      <c r="BO322" s="9">
        <v>4477740</v>
      </c>
      <c r="BP322" s="9">
        <v>0</v>
      </c>
      <c r="BQ322" s="9">
        <v>0</v>
      </c>
      <c r="BR322" s="9">
        <v>-64766</v>
      </c>
      <c r="BS322" s="9">
        <v>161613</v>
      </c>
      <c r="BT322" s="9">
        <v>0</v>
      </c>
      <c r="BU322" s="9">
        <v>4574587</v>
      </c>
      <c r="BV322" s="9"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-1990</v>
      </c>
      <c r="CB322" s="9">
        <v>4572597</v>
      </c>
      <c r="CC322" s="9">
        <v>-120</v>
      </c>
      <c r="CD322" s="9">
        <v>4572477</v>
      </c>
      <c r="CE322" s="9">
        <v>609</v>
      </c>
      <c r="CF322" s="9">
        <v>0</v>
      </c>
      <c r="CG322" s="9">
        <v>609</v>
      </c>
      <c r="CH322" s="9">
        <v>6441876</v>
      </c>
      <c r="CI322" s="9">
        <v>913265.46</v>
      </c>
      <c r="CJ322" s="9">
        <v>0</v>
      </c>
      <c r="CK322" s="9">
        <v>7355141.46</v>
      </c>
      <c r="CL322" s="9">
        <v>12077.41</v>
      </c>
      <c r="CM322" s="9"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7352.61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0</v>
      </c>
      <c r="CZ322" s="9">
        <v>0</v>
      </c>
      <c r="DA322" s="9">
        <v>4752873.11</v>
      </c>
      <c r="DB322" s="9">
        <v>0</v>
      </c>
      <c r="DC322" s="9">
        <v>0</v>
      </c>
      <c r="DD322" s="9">
        <v>0</v>
      </c>
      <c r="DE322" s="9">
        <v>0</v>
      </c>
      <c r="DF322" s="9">
        <v>4752873.11</v>
      </c>
      <c r="DG322" s="9">
        <v>4277585.799000001</v>
      </c>
      <c r="DH322" s="9">
        <v>0</v>
      </c>
      <c r="DI322" s="9">
        <v>4477739.84</v>
      </c>
      <c r="DJ322" s="9">
        <v>0</v>
      </c>
      <c r="DK322" s="9">
        <v>0</v>
      </c>
      <c r="DL322" s="9">
        <v>0</v>
      </c>
      <c r="DM322" s="9">
        <v>0</v>
      </c>
      <c r="DN322" s="9">
        <v>0</v>
      </c>
      <c r="DO322" s="9">
        <v>0</v>
      </c>
    </row>
    <row r="323" spans="1:119" ht="15">
      <c r="A323" s="9">
        <v>4998</v>
      </c>
      <c r="B323" s="9" t="s">
        <v>475</v>
      </c>
      <c r="C323" s="9">
        <v>93</v>
      </c>
      <c r="D323" s="9">
        <v>93</v>
      </c>
      <c r="E323" s="9">
        <v>186</v>
      </c>
      <c r="F323" s="9">
        <v>93</v>
      </c>
      <c r="G323" s="9">
        <v>2</v>
      </c>
      <c r="H323" s="9">
        <v>0</v>
      </c>
      <c r="I323" s="9">
        <v>95</v>
      </c>
      <c r="J323" s="9">
        <v>1755777.6</v>
      </c>
      <c r="K323" s="9">
        <v>770162</v>
      </c>
      <c r="L323" s="9">
        <v>508842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476773.6</v>
      </c>
      <c r="S323" s="9">
        <v>1702451.59</v>
      </c>
      <c r="T323" s="9">
        <v>62365</v>
      </c>
      <c r="U323" s="9">
        <v>0</v>
      </c>
      <c r="V323" s="9">
        <v>0</v>
      </c>
      <c r="W323" s="9">
        <v>1640086.59</v>
      </c>
      <c r="X323" s="9">
        <v>476773.6</v>
      </c>
      <c r="Y323" s="9">
        <v>0</v>
      </c>
      <c r="Z323" s="9">
        <v>1163312.99</v>
      </c>
      <c r="AA323" s="9">
        <v>110136</v>
      </c>
      <c r="AB323" s="9">
        <v>62365</v>
      </c>
      <c r="AC323" s="9">
        <v>47666</v>
      </c>
      <c r="AD323" s="9">
        <v>0</v>
      </c>
      <c r="AE323" s="9">
        <v>0</v>
      </c>
      <c r="AF323" s="9">
        <v>105</v>
      </c>
      <c r="AG323" s="9">
        <v>111944.53</v>
      </c>
      <c r="AH323" s="9">
        <v>0</v>
      </c>
      <c r="AI323" s="9">
        <v>0</v>
      </c>
      <c r="AJ323" s="9">
        <v>0</v>
      </c>
      <c r="AK323" s="9">
        <v>111839.53</v>
      </c>
      <c r="AL323" s="9">
        <v>1275152.52</v>
      </c>
      <c r="AM323" s="9">
        <v>0</v>
      </c>
      <c r="AN323" s="9">
        <v>0</v>
      </c>
      <c r="AO323" s="9">
        <v>1275152.52</v>
      </c>
      <c r="AP323" s="9">
        <v>1275152.52</v>
      </c>
      <c r="AQ323" s="9">
        <v>1000</v>
      </c>
      <c r="AR323" s="9">
        <v>95000</v>
      </c>
      <c r="AS323" s="9">
        <v>95000</v>
      </c>
      <c r="AT323" s="9">
        <v>9653</v>
      </c>
      <c r="AU323" s="9">
        <v>917035</v>
      </c>
      <c r="AV323" s="9">
        <v>822035</v>
      </c>
      <c r="AW323" s="9">
        <v>358117.52</v>
      </c>
      <c r="AX323" s="9">
        <v>1008308</v>
      </c>
      <c r="AY323" s="9">
        <v>95789251</v>
      </c>
      <c r="AZ323" s="9">
        <v>2895000</v>
      </c>
      <c r="BA323" s="9">
        <v>275025000</v>
      </c>
      <c r="BB323" s="9">
        <v>0.00034542</v>
      </c>
      <c r="BC323" s="9">
        <v>179235749</v>
      </c>
      <c r="BD323" s="9">
        <v>61911.61</v>
      </c>
      <c r="BE323" s="9">
        <v>1422202</v>
      </c>
      <c r="BF323" s="9">
        <v>135109190</v>
      </c>
      <c r="BG323" s="9">
        <v>0.00608423</v>
      </c>
      <c r="BH323" s="9">
        <v>39319939</v>
      </c>
      <c r="BI323" s="9">
        <v>239231.55</v>
      </c>
      <c r="BJ323" s="9">
        <v>846048</v>
      </c>
      <c r="BK323" s="9">
        <v>80374560</v>
      </c>
      <c r="BL323" s="9">
        <v>0.00445561</v>
      </c>
      <c r="BM323" s="9">
        <v>-15414691</v>
      </c>
      <c r="BN323" s="9">
        <v>-68681.85</v>
      </c>
      <c r="BO323" s="9">
        <v>232461</v>
      </c>
      <c r="BP323" s="9">
        <v>0</v>
      </c>
      <c r="BQ323" s="9">
        <v>0</v>
      </c>
      <c r="BR323" s="9">
        <v>-3362</v>
      </c>
      <c r="BS323" s="9">
        <v>-3</v>
      </c>
      <c r="BT323" s="9">
        <v>0</v>
      </c>
      <c r="BU323" s="9">
        <v>229096</v>
      </c>
      <c r="BV323" s="9">
        <v>231546</v>
      </c>
      <c r="BW323" s="9">
        <v>0</v>
      </c>
      <c r="BX323" s="9">
        <v>-3349</v>
      </c>
      <c r="BY323" s="9">
        <v>0</v>
      </c>
      <c r="BZ323" s="9">
        <v>228197</v>
      </c>
      <c r="CA323" s="9">
        <v>0</v>
      </c>
      <c r="CB323" s="9">
        <v>457293</v>
      </c>
      <c r="CC323" s="9">
        <v>0</v>
      </c>
      <c r="CD323" s="9">
        <v>457293</v>
      </c>
      <c r="CE323" s="9">
        <v>95</v>
      </c>
      <c r="CF323" s="9">
        <v>0</v>
      </c>
      <c r="CG323" s="9">
        <v>95</v>
      </c>
      <c r="CH323" s="9">
        <v>1163312.99</v>
      </c>
      <c r="CI323" s="9">
        <v>111839.53</v>
      </c>
      <c r="CJ323" s="9">
        <v>0</v>
      </c>
      <c r="CK323" s="9">
        <v>1275152.52</v>
      </c>
      <c r="CL323" s="9">
        <v>13422.66</v>
      </c>
      <c r="CM323" s="9">
        <v>0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2446.96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9">
        <v>515564.18</v>
      </c>
      <c r="DB323" s="9">
        <v>0</v>
      </c>
      <c r="DC323" s="9">
        <v>0</v>
      </c>
      <c r="DD323" s="9">
        <v>0</v>
      </c>
      <c r="DE323" s="9">
        <v>0</v>
      </c>
      <c r="DF323" s="9">
        <v>515564.18</v>
      </c>
      <c r="DG323" s="9">
        <v>464007.762</v>
      </c>
      <c r="DH323" s="9">
        <v>0</v>
      </c>
      <c r="DI323" s="9">
        <v>464007.762</v>
      </c>
      <c r="DJ323" s="9">
        <v>231546</v>
      </c>
      <c r="DK323" s="9">
        <v>231546</v>
      </c>
      <c r="DL323" s="9">
        <v>0</v>
      </c>
      <c r="DM323" s="9">
        <v>-3349</v>
      </c>
      <c r="DN323" s="9">
        <v>0</v>
      </c>
      <c r="DO323" s="9">
        <v>228197</v>
      </c>
    </row>
    <row r="324" spans="1:119" ht="15">
      <c r="A324" s="9">
        <v>2422</v>
      </c>
      <c r="B324" s="9" t="s">
        <v>476</v>
      </c>
      <c r="C324" s="9">
        <v>1401</v>
      </c>
      <c r="D324" s="9">
        <v>1409</v>
      </c>
      <c r="E324" s="9">
        <v>2810</v>
      </c>
      <c r="F324" s="9">
        <v>1405</v>
      </c>
      <c r="G324" s="9">
        <v>56</v>
      </c>
      <c r="H324" s="9">
        <v>0</v>
      </c>
      <c r="I324" s="9">
        <v>1461</v>
      </c>
      <c r="J324" s="9">
        <v>13813518</v>
      </c>
      <c r="K324" s="9">
        <v>3896306</v>
      </c>
      <c r="L324" s="9">
        <v>9234212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683000</v>
      </c>
      <c r="S324" s="9">
        <v>13813518</v>
      </c>
      <c r="T324" s="9">
        <v>0</v>
      </c>
      <c r="U324" s="9">
        <v>0</v>
      </c>
      <c r="V324" s="9">
        <v>0</v>
      </c>
      <c r="W324" s="9">
        <v>13813518</v>
      </c>
      <c r="X324" s="9">
        <v>683000</v>
      </c>
      <c r="Y324" s="9">
        <v>0</v>
      </c>
      <c r="Z324" s="9">
        <v>13130518</v>
      </c>
      <c r="AA324" s="9">
        <v>1898404</v>
      </c>
      <c r="AB324" s="9">
        <v>0</v>
      </c>
      <c r="AC324" s="9">
        <v>1898404</v>
      </c>
      <c r="AD324" s="9">
        <v>0</v>
      </c>
      <c r="AE324" s="9">
        <v>0</v>
      </c>
      <c r="AF324" s="9">
        <v>0</v>
      </c>
      <c r="AG324" s="9">
        <v>1924926</v>
      </c>
      <c r="AH324" s="9">
        <v>0</v>
      </c>
      <c r="AI324" s="9">
        <v>0</v>
      </c>
      <c r="AJ324" s="9">
        <v>0</v>
      </c>
      <c r="AK324" s="9">
        <v>1924926</v>
      </c>
      <c r="AL324" s="9">
        <v>15055444</v>
      </c>
      <c r="AM324" s="9">
        <v>0</v>
      </c>
      <c r="AN324" s="9">
        <v>0</v>
      </c>
      <c r="AO324" s="9">
        <v>15055444</v>
      </c>
      <c r="AP324" s="9">
        <v>15055444</v>
      </c>
      <c r="AQ324" s="9">
        <v>1000</v>
      </c>
      <c r="AR324" s="9">
        <v>1461000</v>
      </c>
      <c r="AS324" s="9">
        <v>1461000</v>
      </c>
      <c r="AT324" s="9">
        <v>9653</v>
      </c>
      <c r="AU324" s="9">
        <v>14103033</v>
      </c>
      <c r="AV324" s="9">
        <v>12642033</v>
      </c>
      <c r="AW324" s="9">
        <v>952411</v>
      </c>
      <c r="AX324" s="9">
        <v>349974</v>
      </c>
      <c r="AY324" s="9">
        <v>511311572</v>
      </c>
      <c r="AZ324" s="9">
        <v>1930000</v>
      </c>
      <c r="BA324" s="9">
        <v>2819730000</v>
      </c>
      <c r="BB324" s="9">
        <v>0.00051813</v>
      </c>
      <c r="BC324" s="9">
        <v>2308418428</v>
      </c>
      <c r="BD324" s="9">
        <v>1196060.84</v>
      </c>
      <c r="BE324" s="9">
        <v>948135</v>
      </c>
      <c r="BF324" s="9">
        <v>1385225235</v>
      </c>
      <c r="BG324" s="9">
        <v>0.00912634</v>
      </c>
      <c r="BH324" s="9">
        <v>873913663</v>
      </c>
      <c r="BI324" s="9">
        <v>7975633.22</v>
      </c>
      <c r="BJ324" s="9">
        <v>564032</v>
      </c>
      <c r="BK324" s="9">
        <v>824050752</v>
      </c>
      <c r="BL324" s="9">
        <v>0.00115577</v>
      </c>
      <c r="BM324" s="9">
        <v>312739180</v>
      </c>
      <c r="BN324" s="9">
        <v>361454.56</v>
      </c>
      <c r="BO324" s="9">
        <v>9533149</v>
      </c>
      <c r="BP324" s="9">
        <v>0</v>
      </c>
      <c r="BQ324" s="9">
        <v>0</v>
      </c>
      <c r="BR324" s="9">
        <v>-137888</v>
      </c>
      <c r="BS324" s="9">
        <v>-27</v>
      </c>
      <c r="BT324" s="9">
        <v>0</v>
      </c>
      <c r="BU324" s="9">
        <v>9395234</v>
      </c>
      <c r="BV324" s="9">
        <v>0</v>
      </c>
      <c r="BW324" s="9">
        <v>0</v>
      </c>
      <c r="BX324" s="9">
        <v>0</v>
      </c>
      <c r="BY324" s="9">
        <v>0</v>
      </c>
      <c r="BZ324" s="9">
        <v>0</v>
      </c>
      <c r="CA324" s="9">
        <v>0</v>
      </c>
      <c r="CB324" s="9">
        <v>9395234</v>
      </c>
      <c r="CC324" s="9">
        <v>0</v>
      </c>
      <c r="CD324" s="9">
        <v>9395234</v>
      </c>
      <c r="CE324" s="9">
        <v>1461</v>
      </c>
      <c r="CF324" s="9">
        <v>0</v>
      </c>
      <c r="CG324" s="9">
        <v>1461</v>
      </c>
      <c r="CH324" s="9">
        <v>13130518</v>
      </c>
      <c r="CI324" s="9">
        <v>1924926</v>
      </c>
      <c r="CJ324" s="9">
        <v>0</v>
      </c>
      <c r="CK324" s="9">
        <v>15055444</v>
      </c>
      <c r="CL324" s="9">
        <v>10304.89</v>
      </c>
      <c r="CM324" s="9">
        <v>0</v>
      </c>
      <c r="CN324" s="9">
        <v>0</v>
      </c>
      <c r="CO324" s="9">
        <v>0</v>
      </c>
      <c r="CP324" s="9">
        <v>0</v>
      </c>
      <c r="CQ324" s="9">
        <v>0</v>
      </c>
      <c r="CR324" s="9">
        <v>0</v>
      </c>
      <c r="CS324" s="9">
        <v>6525.08</v>
      </c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0</v>
      </c>
      <c r="DA324" s="9">
        <v>9356147.27</v>
      </c>
      <c r="DB324" s="9">
        <v>0</v>
      </c>
      <c r="DC324" s="9">
        <v>0</v>
      </c>
      <c r="DD324" s="9">
        <v>0</v>
      </c>
      <c r="DE324" s="9">
        <v>0</v>
      </c>
      <c r="DF324" s="9">
        <v>9356147.27</v>
      </c>
      <c r="DG324" s="9">
        <v>8420532.543</v>
      </c>
      <c r="DH324" s="9">
        <v>0</v>
      </c>
      <c r="DI324" s="9">
        <v>9533148.62</v>
      </c>
      <c r="DJ324" s="9">
        <v>0</v>
      </c>
      <c r="DK324" s="9">
        <v>0</v>
      </c>
      <c r="DL324" s="9">
        <v>0</v>
      </c>
      <c r="DM324" s="9">
        <v>0</v>
      </c>
      <c r="DN324" s="9">
        <v>0</v>
      </c>
      <c r="DO324" s="9">
        <v>0</v>
      </c>
    </row>
    <row r="325" spans="1:119" ht="15">
      <c r="A325" s="9">
        <v>5019</v>
      </c>
      <c r="B325" s="9" t="s">
        <v>477</v>
      </c>
      <c r="C325" s="9">
        <v>1119</v>
      </c>
      <c r="D325" s="9">
        <v>1110</v>
      </c>
      <c r="E325" s="9">
        <v>2229</v>
      </c>
      <c r="F325" s="9">
        <v>1115</v>
      </c>
      <c r="G325" s="9">
        <v>48</v>
      </c>
      <c r="H325" s="9">
        <v>0</v>
      </c>
      <c r="I325" s="9">
        <v>1163</v>
      </c>
      <c r="J325" s="9">
        <v>12544336</v>
      </c>
      <c r="K325" s="9">
        <v>6241939</v>
      </c>
      <c r="L325" s="9">
        <v>5284897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1017500</v>
      </c>
      <c r="S325" s="9">
        <v>12544336</v>
      </c>
      <c r="T325" s="9">
        <v>0</v>
      </c>
      <c r="U325" s="9">
        <v>0</v>
      </c>
      <c r="V325" s="9">
        <v>0</v>
      </c>
      <c r="W325" s="9">
        <v>12544336</v>
      </c>
      <c r="X325" s="9">
        <v>1017500</v>
      </c>
      <c r="Y325" s="9">
        <v>0</v>
      </c>
      <c r="Z325" s="9">
        <v>11526836</v>
      </c>
      <c r="AA325" s="9">
        <v>1146898</v>
      </c>
      <c r="AB325" s="9">
        <v>0</v>
      </c>
      <c r="AC325" s="9">
        <v>1146898</v>
      </c>
      <c r="AD325" s="9">
        <v>0</v>
      </c>
      <c r="AE325" s="9">
        <v>0</v>
      </c>
      <c r="AF325" s="9">
        <v>0</v>
      </c>
      <c r="AG325" s="9">
        <v>1161247</v>
      </c>
      <c r="AH325" s="9">
        <v>16927.85</v>
      </c>
      <c r="AI325" s="9">
        <v>0</v>
      </c>
      <c r="AJ325" s="9">
        <v>0</v>
      </c>
      <c r="AK325" s="9">
        <v>1178174.85</v>
      </c>
      <c r="AL325" s="9">
        <v>12705010.85</v>
      </c>
      <c r="AM325" s="9">
        <v>0</v>
      </c>
      <c r="AN325" s="9">
        <v>0</v>
      </c>
      <c r="AO325" s="9">
        <v>12705010.85</v>
      </c>
      <c r="AP325" s="9">
        <v>12705010.85</v>
      </c>
      <c r="AQ325" s="9">
        <v>1000</v>
      </c>
      <c r="AR325" s="9">
        <v>1163000</v>
      </c>
      <c r="AS325" s="9">
        <v>1163000</v>
      </c>
      <c r="AT325" s="9">
        <v>9653</v>
      </c>
      <c r="AU325" s="9">
        <v>11226439</v>
      </c>
      <c r="AV325" s="9">
        <v>10063439</v>
      </c>
      <c r="AW325" s="9">
        <v>1478571.8499999996</v>
      </c>
      <c r="AX325" s="9">
        <v>615881</v>
      </c>
      <c r="AY325" s="9">
        <v>716269045</v>
      </c>
      <c r="AZ325" s="9">
        <v>1930000</v>
      </c>
      <c r="BA325" s="9">
        <v>2244590000</v>
      </c>
      <c r="BB325" s="9">
        <v>0.00051813</v>
      </c>
      <c r="BC325" s="9">
        <v>1528320955</v>
      </c>
      <c r="BD325" s="9">
        <v>791868.94</v>
      </c>
      <c r="BE325" s="9">
        <v>948135</v>
      </c>
      <c r="BF325" s="9">
        <v>1102681005</v>
      </c>
      <c r="BG325" s="9">
        <v>0.00912634</v>
      </c>
      <c r="BH325" s="9">
        <v>386411960</v>
      </c>
      <c r="BI325" s="9">
        <v>3526526.93</v>
      </c>
      <c r="BJ325" s="9">
        <v>564032</v>
      </c>
      <c r="BK325" s="9">
        <v>655969216</v>
      </c>
      <c r="BL325" s="9">
        <v>0.00225403</v>
      </c>
      <c r="BM325" s="9">
        <v>-60299829</v>
      </c>
      <c r="BN325" s="9">
        <v>-135917.62</v>
      </c>
      <c r="BO325" s="9">
        <v>4182478</v>
      </c>
      <c r="BP325" s="9">
        <v>0</v>
      </c>
      <c r="BQ325" s="9">
        <v>0</v>
      </c>
      <c r="BR325" s="9">
        <v>-60495</v>
      </c>
      <c r="BS325" s="9">
        <v>-37</v>
      </c>
      <c r="BT325" s="9">
        <v>0</v>
      </c>
      <c r="BU325" s="9">
        <v>4121946</v>
      </c>
      <c r="BV325" s="9">
        <v>636622</v>
      </c>
      <c r="BW325" s="9">
        <v>0</v>
      </c>
      <c r="BX325" s="9">
        <v>-9208</v>
      </c>
      <c r="BY325" s="9">
        <v>0</v>
      </c>
      <c r="BZ325" s="9">
        <v>627414</v>
      </c>
      <c r="CA325" s="9">
        <v>0</v>
      </c>
      <c r="CB325" s="9">
        <v>4749360</v>
      </c>
      <c r="CC325" s="9">
        <v>0</v>
      </c>
      <c r="CD325" s="9">
        <v>4749360</v>
      </c>
      <c r="CE325" s="9">
        <v>1163</v>
      </c>
      <c r="CF325" s="9">
        <v>0</v>
      </c>
      <c r="CG325" s="9">
        <v>1163</v>
      </c>
      <c r="CH325" s="9">
        <v>11526836</v>
      </c>
      <c r="CI325" s="9">
        <v>1178174.85</v>
      </c>
      <c r="CJ325" s="9">
        <v>0</v>
      </c>
      <c r="CK325" s="9">
        <v>12705010.85</v>
      </c>
      <c r="CL325" s="9">
        <v>10924.34</v>
      </c>
      <c r="CM325" s="9"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3596.28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0</v>
      </c>
      <c r="DA325" s="9">
        <v>5354556.19</v>
      </c>
      <c r="DB325" s="9">
        <v>0</v>
      </c>
      <c r="DC325" s="9">
        <v>0</v>
      </c>
      <c r="DD325" s="9">
        <v>0</v>
      </c>
      <c r="DE325" s="9">
        <v>0</v>
      </c>
      <c r="DF325" s="9">
        <v>5354556.19</v>
      </c>
      <c r="DG325" s="9">
        <v>4819100.571</v>
      </c>
      <c r="DH325" s="9">
        <v>0</v>
      </c>
      <c r="DI325" s="9">
        <v>4819100.571</v>
      </c>
      <c r="DJ325" s="9">
        <v>636622</v>
      </c>
      <c r="DK325" s="9">
        <v>636622</v>
      </c>
      <c r="DL325" s="9">
        <v>0</v>
      </c>
      <c r="DM325" s="9">
        <v>-9208</v>
      </c>
      <c r="DN325" s="9">
        <v>0</v>
      </c>
      <c r="DO325" s="9">
        <v>627414</v>
      </c>
    </row>
    <row r="326" spans="1:119" ht="15">
      <c r="A326" s="9">
        <v>5026</v>
      </c>
      <c r="B326" s="9" t="s">
        <v>478</v>
      </c>
      <c r="C326" s="9">
        <v>878.95</v>
      </c>
      <c r="D326" s="9">
        <v>882.05</v>
      </c>
      <c r="E326" s="9">
        <v>1761</v>
      </c>
      <c r="F326" s="9">
        <v>881</v>
      </c>
      <c r="G326" s="9">
        <v>19</v>
      </c>
      <c r="H326" s="9">
        <v>0</v>
      </c>
      <c r="I326" s="9">
        <v>900</v>
      </c>
      <c r="J326" s="9">
        <v>12898631</v>
      </c>
      <c r="K326" s="9">
        <v>5536044</v>
      </c>
      <c r="L326" s="9">
        <v>3172303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4190284</v>
      </c>
      <c r="S326" s="9">
        <v>12852610</v>
      </c>
      <c r="T326" s="9">
        <v>0</v>
      </c>
      <c r="U326" s="9">
        <v>0</v>
      </c>
      <c r="V326" s="9">
        <v>0</v>
      </c>
      <c r="W326" s="9">
        <v>12852610</v>
      </c>
      <c r="X326" s="9">
        <v>4190284</v>
      </c>
      <c r="Y326" s="9">
        <v>0</v>
      </c>
      <c r="Z326" s="9">
        <v>8662326</v>
      </c>
      <c r="AA326" s="9">
        <v>1236504</v>
      </c>
      <c r="AB326" s="9">
        <v>0</v>
      </c>
      <c r="AC326" s="9">
        <v>1236504</v>
      </c>
      <c r="AD326" s="9">
        <v>0</v>
      </c>
      <c r="AE326" s="9">
        <v>0</v>
      </c>
      <c r="AF326" s="9">
        <v>0</v>
      </c>
      <c r="AG326" s="9">
        <v>1244705</v>
      </c>
      <c r="AH326" s="9">
        <v>0</v>
      </c>
      <c r="AI326" s="9">
        <v>0</v>
      </c>
      <c r="AJ326" s="9">
        <v>0</v>
      </c>
      <c r="AK326" s="9">
        <v>1244705</v>
      </c>
      <c r="AL326" s="9">
        <v>9907031</v>
      </c>
      <c r="AM326" s="9">
        <v>0</v>
      </c>
      <c r="AN326" s="9">
        <v>0</v>
      </c>
      <c r="AO326" s="9">
        <v>9907031</v>
      </c>
      <c r="AP326" s="9">
        <v>9907031</v>
      </c>
      <c r="AQ326" s="9">
        <v>1000</v>
      </c>
      <c r="AR326" s="9">
        <v>900000</v>
      </c>
      <c r="AS326" s="9">
        <v>900000</v>
      </c>
      <c r="AT326" s="9">
        <v>9653</v>
      </c>
      <c r="AU326" s="9">
        <v>8687700</v>
      </c>
      <c r="AV326" s="9">
        <v>7787700</v>
      </c>
      <c r="AW326" s="9">
        <v>1219331</v>
      </c>
      <c r="AX326" s="9">
        <v>728553</v>
      </c>
      <c r="AY326" s="9">
        <v>655697400</v>
      </c>
      <c r="AZ326" s="9">
        <v>1930000</v>
      </c>
      <c r="BA326" s="9">
        <v>1737000000</v>
      </c>
      <c r="BB326" s="9">
        <v>0.00051813</v>
      </c>
      <c r="BC326" s="9">
        <v>1081302600</v>
      </c>
      <c r="BD326" s="9">
        <v>560255.32</v>
      </c>
      <c r="BE326" s="9">
        <v>948135</v>
      </c>
      <c r="BF326" s="9">
        <v>853321500</v>
      </c>
      <c r="BG326" s="9">
        <v>0.00912634</v>
      </c>
      <c r="BH326" s="9">
        <v>197624100</v>
      </c>
      <c r="BI326" s="9">
        <v>1803584.73</v>
      </c>
      <c r="BJ326" s="9">
        <v>564032</v>
      </c>
      <c r="BK326" s="9">
        <v>507628800</v>
      </c>
      <c r="BL326" s="9">
        <v>0.00240201</v>
      </c>
      <c r="BM326" s="9">
        <v>-148068600</v>
      </c>
      <c r="BN326" s="9">
        <v>-355662.26</v>
      </c>
      <c r="BO326" s="9">
        <v>2008178</v>
      </c>
      <c r="BP326" s="9">
        <v>0</v>
      </c>
      <c r="BQ326" s="9">
        <v>0</v>
      </c>
      <c r="BR326" s="9">
        <v>-29046</v>
      </c>
      <c r="BS326" s="9">
        <v>-82776</v>
      </c>
      <c r="BT326" s="9">
        <v>0</v>
      </c>
      <c r="BU326" s="9">
        <v>1896356</v>
      </c>
      <c r="BV326" s="9">
        <v>1610209</v>
      </c>
      <c r="BW326" s="9">
        <v>0</v>
      </c>
      <c r="BX326" s="9">
        <v>-23290</v>
      </c>
      <c r="BY326" s="9">
        <v>26545</v>
      </c>
      <c r="BZ326" s="9">
        <v>1613464</v>
      </c>
      <c r="CA326" s="9">
        <v>693</v>
      </c>
      <c r="CB326" s="9">
        <v>3510513</v>
      </c>
      <c r="CC326" s="9">
        <v>42</v>
      </c>
      <c r="CD326" s="9">
        <v>3510555</v>
      </c>
      <c r="CE326" s="9">
        <v>900</v>
      </c>
      <c r="CF326" s="9">
        <v>60.91</v>
      </c>
      <c r="CG326" s="9">
        <v>960.91</v>
      </c>
      <c r="CH326" s="9">
        <v>8662326</v>
      </c>
      <c r="CI326" s="9">
        <v>1244705</v>
      </c>
      <c r="CJ326" s="9">
        <v>851321</v>
      </c>
      <c r="CK326" s="9">
        <v>10758352</v>
      </c>
      <c r="CL326" s="9">
        <v>11196</v>
      </c>
      <c r="CM326" s="9">
        <v>681948</v>
      </c>
      <c r="CN326" s="9">
        <v>681948</v>
      </c>
      <c r="CO326" s="9">
        <v>0</v>
      </c>
      <c r="CP326" s="9">
        <v>-9864</v>
      </c>
      <c r="CQ326" s="9">
        <v>26545</v>
      </c>
      <c r="CR326" s="9">
        <v>698629</v>
      </c>
      <c r="CS326" s="9">
        <v>2231.31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9">
        <v>3131949.74</v>
      </c>
      <c r="DB326" s="9">
        <v>0</v>
      </c>
      <c r="DC326" s="9">
        <v>888480.85</v>
      </c>
      <c r="DD326" s="9">
        <v>0</v>
      </c>
      <c r="DE326" s="9">
        <v>0</v>
      </c>
      <c r="DF326" s="9">
        <v>4020430.5900000003</v>
      </c>
      <c r="DG326" s="9">
        <v>3618387.5310000004</v>
      </c>
      <c r="DH326" s="9">
        <v>681948.36</v>
      </c>
      <c r="DI326" s="9">
        <v>3618387.5310000004</v>
      </c>
      <c r="DJ326" s="9">
        <v>928261</v>
      </c>
      <c r="DK326" s="9">
        <v>928261</v>
      </c>
      <c r="DL326" s="9">
        <v>0</v>
      </c>
      <c r="DM326" s="9">
        <v>-13426</v>
      </c>
      <c r="DN326" s="9">
        <v>0</v>
      </c>
      <c r="DO326" s="9">
        <v>914835</v>
      </c>
    </row>
    <row r="327" spans="1:119" ht="15">
      <c r="A327" s="9">
        <v>5068</v>
      </c>
      <c r="B327" s="9" t="s">
        <v>479</v>
      </c>
      <c r="C327" s="9">
        <v>1104</v>
      </c>
      <c r="D327" s="9">
        <v>1111</v>
      </c>
      <c r="E327" s="9">
        <v>2215</v>
      </c>
      <c r="F327" s="9">
        <v>1108</v>
      </c>
      <c r="G327" s="9">
        <v>31</v>
      </c>
      <c r="H327" s="9">
        <v>0</v>
      </c>
      <c r="I327" s="9">
        <v>1139</v>
      </c>
      <c r="J327" s="9">
        <v>11245971</v>
      </c>
      <c r="K327" s="9">
        <v>4354673</v>
      </c>
      <c r="L327" s="9">
        <v>6025071</v>
      </c>
      <c r="M327" s="9">
        <v>0</v>
      </c>
      <c r="N327" s="9">
        <v>0</v>
      </c>
      <c r="O327" s="9">
        <v>0</v>
      </c>
      <c r="P327" s="9">
        <v>0</v>
      </c>
      <c r="Q327" s="9">
        <v>4000</v>
      </c>
      <c r="R327" s="9">
        <v>862227</v>
      </c>
      <c r="S327" s="9">
        <v>11245971</v>
      </c>
      <c r="T327" s="9">
        <v>0</v>
      </c>
      <c r="U327" s="9">
        <v>0</v>
      </c>
      <c r="V327" s="9">
        <v>0</v>
      </c>
      <c r="W327" s="9">
        <v>11245971</v>
      </c>
      <c r="X327" s="9">
        <v>862227</v>
      </c>
      <c r="Y327" s="9">
        <v>0</v>
      </c>
      <c r="Z327" s="9">
        <v>10383744</v>
      </c>
      <c r="AA327" s="9">
        <v>1225311</v>
      </c>
      <c r="AB327" s="9">
        <v>0</v>
      </c>
      <c r="AC327" s="9">
        <v>1224311</v>
      </c>
      <c r="AD327" s="9">
        <v>0</v>
      </c>
      <c r="AE327" s="9">
        <v>0</v>
      </c>
      <c r="AF327" s="9">
        <v>1000</v>
      </c>
      <c r="AG327" s="9">
        <v>1241678</v>
      </c>
      <c r="AH327" s="9">
        <v>0</v>
      </c>
      <c r="AI327" s="9">
        <v>0</v>
      </c>
      <c r="AJ327" s="9">
        <v>0</v>
      </c>
      <c r="AK327" s="9">
        <v>1240678</v>
      </c>
      <c r="AL327" s="9">
        <v>11624422</v>
      </c>
      <c r="AM327" s="9">
        <v>0</v>
      </c>
      <c r="AN327" s="9">
        <v>0</v>
      </c>
      <c r="AO327" s="9">
        <v>11624422</v>
      </c>
      <c r="AP327" s="9">
        <v>11624422</v>
      </c>
      <c r="AQ327" s="9">
        <v>1000</v>
      </c>
      <c r="AR327" s="9">
        <v>1139000</v>
      </c>
      <c r="AS327" s="9">
        <v>1139000</v>
      </c>
      <c r="AT327" s="9">
        <v>9653</v>
      </c>
      <c r="AU327" s="9">
        <v>10994767</v>
      </c>
      <c r="AV327" s="9">
        <v>9855767</v>
      </c>
      <c r="AW327" s="9">
        <v>629655</v>
      </c>
      <c r="AX327" s="9">
        <v>741802</v>
      </c>
      <c r="AY327" s="9">
        <v>844911974</v>
      </c>
      <c r="AZ327" s="9">
        <v>2895000</v>
      </c>
      <c r="BA327" s="9">
        <v>3297405000</v>
      </c>
      <c r="BB327" s="9">
        <v>0.00034542</v>
      </c>
      <c r="BC327" s="9">
        <v>2452493026</v>
      </c>
      <c r="BD327" s="9">
        <v>847140.14</v>
      </c>
      <c r="BE327" s="9">
        <v>1422202</v>
      </c>
      <c r="BF327" s="9">
        <v>1619888078</v>
      </c>
      <c r="BG327" s="9">
        <v>0.00608423</v>
      </c>
      <c r="BH327" s="9">
        <v>774976104</v>
      </c>
      <c r="BI327" s="9">
        <v>4715132.86</v>
      </c>
      <c r="BJ327" s="9">
        <v>846048</v>
      </c>
      <c r="BK327" s="9">
        <v>963648672</v>
      </c>
      <c r="BL327" s="9">
        <v>0.00065341</v>
      </c>
      <c r="BM327" s="9">
        <v>118736698</v>
      </c>
      <c r="BN327" s="9">
        <v>77583.75</v>
      </c>
      <c r="BO327" s="9">
        <v>5639857</v>
      </c>
      <c r="BP327" s="9">
        <v>0</v>
      </c>
      <c r="BQ327" s="9">
        <v>0</v>
      </c>
      <c r="BR327" s="9">
        <v>-81575</v>
      </c>
      <c r="BS327" s="9">
        <v>-29</v>
      </c>
      <c r="BT327" s="9">
        <v>0</v>
      </c>
      <c r="BU327" s="9">
        <v>5558253</v>
      </c>
      <c r="BV327" s="9"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5558253</v>
      </c>
      <c r="CC327" s="9">
        <v>0</v>
      </c>
      <c r="CD327" s="9">
        <v>5558253</v>
      </c>
      <c r="CE327" s="9">
        <v>1139</v>
      </c>
      <c r="CF327" s="9">
        <v>0</v>
      </c>
      <c r="CG327" s="9">
        <v>1139</v>
      </c>
      <c r="CH327" s="9">
        <v>10383744</v>
      </c>
      <c r="CI327" s="9">
        <v>1240678</v>
      </c>
      <c r="CJ327" s="9">
        <v>0</v>
      </c>
      <c r="CK327" s="9">
        <v>11624422</v>
      </c>
      <c r="CL327" s="9">
        <v>10205.81</v>
      </c>
      <c r="CM327" s="9"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4951.59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9">
        <v>6104570.39</v>
      </c>
      <c r="DB327" s="9">
        <v>0</v>
      </c>
      <c r="DC327" s="9">
        <v>0</v>
      </c>
      <c r="DD327" s="9">
        <v>0</v>
      </c>
      <c r="DE327" s="9">
        <v>0</v>
      </c>
      <c r="DF327" s="9">
        <v>6104570.39</v>
      </c>
      <c r="DG327" s="9">
        <v>5494113.351</v>
      </c>
      <c r="DH327" s="9">
        <v>0</v>
      </c>
      <c r="DI327" s="9">
        <v>5639856.75</v>
      </c>
      <c r="DJ327" s="9">
        <v>0</v>
      </c>
      <c r="DK327" s="9">
        <v>0</v>
      </c>
      <c r="DL327" s="9">
        <v>0</v>
      </c>
      <c r="DM327" s="9">
        <v>0</v>
      </c>
      <c r="DN327" s="9">
        <v>0</v>
      </c>
      <c r="DO327" s="9">
        <v>0</v>
      </c>
    </row>
    <row r="328" spans="1:119" ht="15">
      <c r="A328" s="9">
        <v>5100</v>
      </c>
      <c r="B328" s="9" t="s">
        <v>480</v>
      </c>
      <c r="C328" s="9">
        <v>2624</v>
      </c>
      <c r="D328" s="9">
        <v>2634</v>
      </c>
      <c r="E328" s="9">
        <v>5258</v>
      </c>
      <c r="F328" s="9">
        <v>2629</v>
      </c>
      <c r="G328" s="9">
        <v>108</v>
      </c>
      <c r="H328" s="9">
        <v>1</v>
      </c>
      <c r="I328" s="9">
        <v>2738</v>
      </c>
      <c r="J328" s="9">
        <v>28451093</v>
      </c>
      <c r="K328" s="9">
        <v>14574569</v>
      </c>
      <c r="L328" s="9">
        <v>11923250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1953274</v>
      </c>
      <c r="S328" s="9">
        <v>28451093</v>
      </c>
      <c r="T328" s="9">
        <v>0</v>
      </c>
      <c r="U328" s="9">
        <v>0</v>
      </c>
      <c r="V328" s="9">
        <v>6000</v>
      </c>
      <c r="W328" s="9">
        <v>28445093</v>
      </c>
      <c r="X328" s="9">
        <v>1953274</v>
      </c>
      <c r="Y328" s="9">
        <v>0</v>
      </c>
      <c r="Z328" s="9">
        <v>26491819</v>
      </c>
      <c r="AA328" s="9">
        <v>1946505</v>
      </c>
      <c r="AB328" s="9">
        <v>0</v>
      </c>
      <c r="AC328" s="9">
        <v>1946005</v>
      </c>
      <c r="AD328" s="9">
        <v>0</v>
      </c>
      <c r="AE328" s="9">
        <v>0</v>
      </c>
      <c r="AF328" s="9">
        <v>500</v>
      </c>
      <c r="AG328" s="9">
        <v>1974568</v>
      </c>
      <c r="AH328" s="9">
        <v>74808.9</v>
      </c>
      <c r="AI328" s="9">
        <v>0</v>
      </c>
      <c r="AJ328" s="9">
        <v>0</v>
      </c>
      <c r="AK328" s="9">
        <v>2048876.9</v>
      </c>
      <c r="AL328" s="9">
        <v>28540695.9</v>
      </c>
      <c r="AM328" s="9">
        <v>0</v>
      </c>
      <c r="AN328" s="9">
        <v>0</v>
      </c>
      <c r="AO328" s="9">
        <v>28540695.9</v>
      </c>
      <c r="AP328" s="9">
        <v>28540695.9</v>
      </c>
      <c r="AQ328" s="9">
        <v>1000</v>
      </c>
      <c r="AR328" s="9">
        <v>2738000</v>
      </c>
      <c r="AS328" s="9">
        <v>2738000</v>
      </c>
      <c r="AT328" s="9">
        <v>9653</v>
      </c>
      <c r="AU328" s="9">
        <v>26429914</v>
      </c>
      <c r="AV328" s="9">
        <v>23691914</v>
      </c>
      <c r="AW328" s="9">
        <v>2110781.8999999985</v>
      </c>
      <c r="AX328" s="9">
        <v>626557</v>
      </c>
      <c r="AY328" s="9">
        <v>1715513594</v>
      </c>
      <c r="AZ328" s="9">
        <v>1930000</v>
      </c>
      <c r="BA328" s="9">
        <v>5284340000</v>
      </c>
      <c r="BB328" s="9">
        <v>0.00051813</v>
      </c>
      <c r="BC328" s="9">
        <v>3568826406</v>
      </c>
      <c r="BD328" s="9">
        <v>1849116.03</v>
      </c>
      <c r="BE328" s="9">
        <v>948135</v>
      </c>
      <c r="BF328" s="9">
        <v>2595993630</v>
      </c>
      <c r="BG328" s="9">
        <v>0.00912634</v>
      </c>
      <c r="BH328" s="9">
        <v>880480036</v>
      </c>
      <c r="BI328" s="9">
        <v>8035560.17</v>
      </c>
      <c r="BJ328" s="9">
        <v>564032</v>
      </c>
      <c r="BK328" s="9">
        <v>1544319616</v>
      </c>
      <c r="BL328" s="9">
        <v>0.0013668</v>
      </c>
      <c r="BM328" s="9">
        <v>-171193978</v>
      </c>
      <c r="BN328" s="9">
        <v>-233987.93</v>
      </c>
      <c r="BO328" s="9">
        <v>9650688</v>
      </c>
      <c r="BP328" s="9">
        <v>0</v>
      </c>
      <c r="BQ328" s="9">
        <v>0</v>
      </c>
      <c r="BR328" s="9">
        <v>-139588</v>
      </c>
      <c r="BS328" s="9">
        <v>-83</v>
      </c>
      <c r="BT328" s="9">
        <v>0</v>
      </c>
      <c r="BU328" s="9">
        <v>9511017</v>
      </c>
      <c r="BV328" s="9">
        <v>1221680</v>
      </c>
      <c r="BW328" s="9">
        <v>0</v>
      </c>
      <c r="BX328" s="9">
        <v>-17670</v>
      </c>
      <c r="BY328" s="9">
        <v>0</v>
      </c>
      <c r="BZ328" s="9">
        <v>1204010</v>
      </c>
      <c r="CA328" s="9">
        <v>1</v>
      </c>
      <c r="CB328" s="9">
        <v>10715028</v>
      </c>
      <c r="CC328" s="9">
        <v>0</v>
      </c>
      <c r="CD328" s="9">
        <v>10715028</v>
      </c>
      <c r="CE328" s="9">
        <v>2738</v>
      </c>
      <c r="CF328" s="9">
        <v>0</v>
      </c>
      <c r="CG328" s="9">
        <v>2738</v>
      </c>
      <c r="CH328" s="9">
        <v>26491819</v>
      </c>
      <c r="CI328" s="9">
        <v>2048876.9</v>
      </c>
      <c r="CJ328" s="9">
        <v>0</v>
      </c>
      <c r="CK328" s="9">
        <v>28540695.9</v>
      </c>
      <c r="CL328" s="9">
        <v>10423.92</v>
      </c>
      <c r="CM328" s="9"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3524.72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9">
        <v>12080408.7</v>
      </c>
      <c r="DB328" s="9">
        <v>0</v>
      </c>
      <c r="DC328" s="9">
        <v>0</v>
      </c>
      <c r="DD328" s="9">
        <v>0</v>
      </c>
      <c r="DE328" s="9">
        <v>0</v>
      </c>
      <c r="DF328" s="9">
        <v>12080408.7</v>
      </c>
      <c r="DG328" s="9">
        <v>10872367.83</v>
      </c>
      <c r="DH328" s="9">
        <v>0</v>
      </c>
      <c r="DI328" s="9">
        <v>10872367.83</v>
      </c>
      <c r="DJ328" s="9">
        <v>1221680</v>
      </c>
      <c r="DK328" s="9">
        <v>1221680</v>
      </c>
      <c r="DL328" s="9">
        <v>0</v>
      </c>
      <c r="DM328" s="9">
        <v>-17670</v>
      </c>
      <c r="DN328" s="9">
        <v>0</v>
      </c>
      <c r="DO328" s="9">
        <v>1204010</v>
      </c>
    </row>
    <row r="329" spans="1:119" ht="15">
      <c r="A329" s="9">
        <v>5124</v>
      </c>
      <c r="B329" s="9" t="s">
        <v>481</v>
      </c>
      <c r="C329" s="9">
        <v>268</v>
      </c>
      <c r="D329" s="9">
        <v>274</v>
      </c>
      <c r="E329" s="9">
        <v>542</v>
      </c>
      <c r="F329" s="9">
        <v>271</v>
      </c>
      <c r="G329" s="9">
        <v>3</v>
      </c>
      <c r="H329" s="9">
        <v>0</v>
      </c>
      <c r="I329" s="9">
        <v>274</v>
      </c>
      <c r="J329" s="9">
        <v>3860089</v>
      </c>
      <c r="K329" s="9">
        <v>1769512</v>
      </c>
      <c r="L329" s="9">
        <v>1469431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621146</v>
      </c>
      <c r="S329" s="9">
        <v>3968710</v>
      </c>
      <c r="T329" s="9">
        <v>0</v>
      </c>
      <c r="U329" s="9">
        <v>0</v>
      </c>
      <c r="V329" s="9">
        <v>0</v>
      </c>
      <c r="W329" s="9">
        <v>3968710</v>
      </c>
      <c r="X329" s="9">
        <v>621146</v>
      </c>
      <c r="Y329" s="9">
        <v>0</v>
      </c>
      <c r="Z329" s="9">
        <v>3347564</v>
      </c>
      <c r="AA329" s="9">
        <v>36857</v>
      </c>
      <c r="AB329" s="9">
        <v>0</v>
      </c>
      <c r="AC329" s="9">
        <v>36857</v>
      </c>
      <c r="AD329" s="9">
        <v>0</v>
      </c>
      <c r="AE329" s="9">
        <v>0</v>
      </c>
      <c r="AF329" s="9">
        <v>0</v>
      </c>
      <c r="AG329" s="9">
        <v>49219.31</v>
      </c>
      <c r="AH329" s="9">
        <v>0</v>
      </c>
      <c r="AI329" s="9">
        <v>0</v>
      </c>
      <c r="AJ329" s="9">
        <v>0</v>
      </c>
      <c r="AK329" s="9">
        <v>49219.31</v>
      </c>
      <c r="AL329" s="9">
        <v>3396783.31</v>
      </c>
      <c r="AM329" s="9">
        <v>0</v>
      </c>
      <c r="AN329" s="9">
        <v>0</v>
      </c>
      <c r="AO329" s="9">
        <v>3396783.31</v>
      </c>
      <c r="AP329" s="9">
        <v>3396783.31</v>
      </c>
      <c r="AQ329" s="9">
        <v>1000</v>
      </c>
      <c r="AR329" s="9">
        <v>274000</v>
      </c>
      <c r="AS329" s="9">
        <v>274000</v>
      </c>
      <c r="AT329" s="9">
        <v>9653</v>
      </c>
      <c r="AU329" s="9">
        <v>2644922</v>
      </c>
      <c r="AV329" s="9">
        <v>2370922</v>
      </c>
      <c r="AW329" s="9">
        <v>751861.31</v>
      </c>
      <c r="AX329" s="9">
        <v>541778</v>
      </c>
      <c r="AY329" s="9">
        <v>148447167</v>
      </c>
      <c r="AZ329" s="9">
        <v>1930000</v>
      </c>
      <c r="BA329" s="9">
        <v>528820000</v>
      </c>
      <c r="BB329" s="9">
        <v>0.00051813</v>
      </c>
      <c r="BC329" s="9">
        <v>380372833</v>
      </c>
      <c r="BD329" s="9">
        <v>197082.58</v>
      </c>
      <c r="BE329" s="9">
        <v>948135</v>
      </c>
      <c r="BF329" s="9">
        <v>259788990</v>
      </c>
      <c r="BG329" s="9">
        <v>0.00912634</v>
      </c>
      <c r="BH329" s="9">
        <v>111341823</v>
      </c>
      <c r="BI329" s="9">
        <v>1016143.33</v>
      </c>
      <c r="BJ329" s="9">
        <v>564032</v>
      </c>
      <c r="BK329" s="9">
        <v>154544768</v>
      </c>
      <c r="BL329" s="9">
        <v>0.00486501</v>
      </c>
      <c r="BM329" s="9">
        <v>6097601</v>
      </c>
      <c r="BN329" s="9">
        <v>29664.89</v>
      </c>
      <c r="BO329" s="9">
        <v>1242891</v>
      </c>
      <c r="BP329" s="9">
        <v>0</v>
      </c>
      <c r="BQ329" s="9">
        <v>0</v>
      </c>
      <c r="BR329" s="9">
        <v>-17977</v>
      </c>
      <c r="BS329" s="9">
        <v>-7</v>
      </c>
      <c r="BT329" s="9">
        <v>0</v>
      </c>
      <c r="BU329" s="9">
        <v>1224907</v>
      </c>
      <c r="BV329" s="9">
        <v>69861</v>
      </c>
      <c r="BW329" s="9">
        <v>0</v>
      </c>
      <c r="BX329" s="9">
        <v>-1010</v>
      </c>
      <c r="BY329" s="9">
        <v>0</v>
      </c>
      <c r="BZ329" s="9">
        <v>68851</v>
      </c>
      <c r="CA329" s="9">
        <v>0</v>
      </c>
      <c r="CB329" s="9">
        <v>1293758</v>
      </c>
      <c r="CC329" s="9">
        <v>0</v>
      </c>
      <c r="CD329" s="9">
        <v>1293758</v>
      </c>
      <c r="CE329" s="9">
        <v>274</v>
      </c>
      <c r="CF329" s="9">
        <v>0</v>
      </c>
      <c r="CG329" s="9">
        <v>274</v>
      </c>
      <c r="CH329" s="9">
        <v>3347564</v>
      </c>
      <c r="CI329" s="9">
        <v>49219.31</v>
      </c>
      <c r="CJ329" s="9">
        <v>0</v>
      </c>
      <c r="CK329" s="9">
        <v>3396783.31</v>
      </c>
      <c r="CL329" s="9">
        <v>12397.02</v>
      </c>
      <c r="CM329" s="9"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4536.1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9">
        <v>0</v>
      </c>
      <c r="DA329" s="9">
        <v>1458612.68</v>
      </c>
      <c r="DB329" s="9">
        <v>0</v>
      </c>
      <c r="DC329" s="9">
        <v>0</v>
      </c>
      <c r="DD329" s="9">
        <v>0</v>
      </c>
      <c r="DE329" s="9">
        <v>0</v>
      </c>
      <c r="DF329" s="9">
        <v>1458612.68</v>
      </c>
      <c r="DG329" s="9">
        <v>1312751.412</v>
      </c>
      <c r="DH329" s="9">
        <v>0</v>
      </c>
      <c r="DI329" s="9">
        <v>1312751.412</v>
      </c>
      <c r="DJ329" s="9">
        <v>69861</v>
      </c>
      <c r="DK329" s="9">
        <v>69861</v>
      </c>
      <c r="DL329" s="9">
        <v>0</v>
      </c>
      <c r="DM329" s="9">
        <v>-1010</v>
      </c>
      <c r="DN329" s="9">
        <v>0</v>
      </c>
      <c r="DO329" s="9">
        <v>68851</v>
      </c>
    </row>
    <row r="330" spans="1:119" ht="15">
      <c r="A330" s="9">
        <v>5130</v>
      </c>
      <c r="B330" s="9" t="s">
        <v>482</v>
      </c>
      <c r="C330" s="9">
        <v>554</v>
      </c>
      <c r="D330" s="9">
        <v>558</v>
      </c>
      <c r="E330" s="9">
        <v>1112</v>
      </c>
      <c r="F330" s="9">
        <v>556</v>
      </c>
      <c r="G330" s="9">
        <v>4</v>
      </c>
      <c r="H330" s="9">
        <v>0</v>
      </c>
      <c r="I330" s="9">
        <v>560</v>
      </c>
      <c r="J330" s="9">
        <v>8095585</v>
      </c>
      <c r="K330" s="9">
        <v>7577276</v>
      </c>
      <c r="L330" s="9">
        <v>67598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450711</v>
      </c>
      <c r="S330" s="9">
        <v>8135023.33</v>
      </c>
      <c r="T330" s="9">
        <v>41889.55</v>
      </c>
      <c r="U330" s="9">
        <v>0</v>
      </c>
      <c r="V330" s="9">
        <v>0</v>
      </c>
      <c r="W330" s="9">
        <v>8093133.78</v>
      </c>
      <c r="X330" s="9">
        <v>450711</v>
      </c>
      <c r="Y330" s="9">
        <v>0</v>
      </c>
      <c r="Z330" s="9">
        <v>7642422.78</v>
      </c>
      <c r="AA330" s="9">
        <v>41889.55</v>
      </c>
      <c r="AB330" s="9">
        <v>41889.55</v>
      </c>
      <c r="AC330" s="9">
        <v>0</v>
      </c>
      <c r="AD330" s="9">
        <v>0</v>
      </c>
      <c r="AE330" s="9">
        <v>0</v>
      </c>
      <c r="AF330" s="9">
        <v>0</v>
      </c>
      <c r="AG330" s="9">
        <v>45279.44</v>
      </c>
      <c r="AH330" s="9">
        <v>0</v>
      </c>
      <c r="AI330" s="9">
        <v>0</v>
      </c>
      <c r="AJ330" s="9">
        <v>0</v>
      </c>
      <c r="AK330" s="9">
        <v>45279.44</v>
      </c>
      <c r="AL330" s="9">
        <v>7687702.220000001</v>
      </c>
      <c r="AM330" s="9">
        <v>0</v>
      </c>
      <c r="AN330" s="9">
        <v>0</v>
      </c>
      <c r="AO330" s="9">
        <v>7687702.220000001</v>
      </c>
      <c r="AP330" s="9">
        <v>7687702.220000001</v>
      </c>
      <c r="AQ330" s="9">
        <v>1000</v>
      </c>
      <c r="AR330" s="9">
        <v>560000</v>
      </c>
      <c r="AS330" s="9">
        <v>560000</v>
      </c>
      <c r="AT330" s="9">
        <v>9653</v>
      </c>
      <c r="AU330" s="9">
        <v>5405680</v>
      </c>
      <c r="AV330" s="9">
        <v>4845680</v>
      </c>
      <c r="AW330" s="9">
        <v>2282022.2200000007</v>
      </c>
      <c r="AX330" s="9">
        <v>2535515</v>
      </c>
      <c r="AY330" s="9">
        <v>1419888441</v>
      </c>
      <c r="AZ330" s="9">
        <v>1930000</v>
      </c>
      <c r="BA330" s="9">
        <v>1080800000</v>
      </c>
      <c r="BB330" s="9">
        <v>0.00051813</v>
      </c>
      <c r="BC330" s="9">
        <v>-339088441</v>
      </c>
      <c r="BD330" s="9">
        <v>0</v>
      </c>
      <c r="BE330" s="9">
        <v>948135</v>
      </c>
      <c r="BF330" s="9">
        <v>530955600</v>
      </c>
      <c r="BG330" s="9">
        <v>0.00912634</v>
      </c>
      <c r="BH330" s="9">
        <v>-888932841</v>
      </c>
      <c r="BI330" s="9">
        <v>-8112703.34</v>
      </c>
      <c r="BJ330" s="9">
        <v>564032</v>
      </c>
      <c r="BK330" s="9">
        <v>315857920</v>
      </c>
      <c r="BL330" s="9">
        <v>0.00722484</v>
      </c>
      <c r="BM330" s="9">
        <v>-1104030521</v>
      </c>
      <c r="BN330" s="9">
        <v>-7976443.87</v>
      </c>
      <c r="BO330" s="9">
        <v>0</v>
      </c>
      <c r="BP330" s="9">
        <v>0</v>
      </c>
      <c r="BQ330" s="9">
        <v>0</v>
      </c>
      <c r="BR330" s="9">
        <v>0</v>
      </c>
      <c r="BS330" s="9">
        <v>0</v>
      </c>
      <c r="BT330" s="9">
        <v>0</v>
      </c>
      <c r="BU330" s="9">
        <v>0</v>
      </c>
      <c r="BV330" s="9">
        <v>61642</v>
      </c>
      <c r="BW330" s="9">
        <v>0</v>
      </c>
      <c r="BX330" s="9">
        <v>-892</v>
      </c>
      <c r="BY330" s="9">
        <v>0</v>
      </c>
      <c r="BZ330" s="9">
        <v>60750</v>
      </c>
      <c r="CA330" s="9">
        <v>0</v>
      </c>
      <c r="CB330" s="9">
        <v>60750</v>
      </c>
      <c r="CC330" s="9">
        <v>0</v>
      </c>
      <c r="CD330" s="9">
        <v>60750</v>
      </c>
      <c r="CE330" s="9">
        <v>560</v>
      </c>
      <c r="CF330" s="9">
        <v>0</v>
      </c>
      <c r="CG330" s="9">
        <v>560</v>
      </c>
      <c r="CH330" s="9">
        <v>7642422.78</v>
      </c>
      <c r="CI330" s="9">
        <v>45279.44</v>
      </c>
      <c r="CJ330" s="9">
        <v>0</v>
      </c>
      <c r="CK330" s="9">
        <v>7687702.220000001</v>
      </c>
      <c r="CL330" s="9">
        <v>13728.04</v>
      </c>
      <c r="CM330" s="9"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9">
        <v>0</v>
      </c>
      <c r="DB330" s="9">
        <v>68491.19</v>
      </c>
      <c r="DC330" s="9">
        <v>0</v>
      </c>
      <c r="DD330" s="9">
        <v>0</v>
      </c>
      <c r="DE330" s="9">
        <v>0</v>
      </c>
      <c r="DF330" s="9">
        <v>68491.19</v>
      </c>
      <c r="DG330" s="9">
        <v>61642.071</v>
      </c>
      <c r="DH330" s="9">
        <v>0</v>
      </c>
      <c r="DI330" s="9">
        <v>61642.071</v>
      </c>
      <c r="DJ330" s="9">
        <v>61642</v>
      </c>
      <c r="DK330" s="9">
        <v>61642</v>
      </c>
      <c r="DL330" s="9">
        <v>0</v>
      </c>
      <c r="DM330" s="9">
        <v>-892</v>
      </c>
      <c r="DN330" s="9">
        <v>0</v>
      </c>
      <c r="DO330" s="9">
        <v>60750</v>
      </c>
    </row>
    <row r="331" spans="1:119" ht="15">
      <c r="A331" s="9">
        <v>5138</v>
      </c>
      <c r="B331" s="9" t="s">
        <v>483</v>
      </c>
      <c r="C331" s="9">
        <v>2432</v>
      </c>
      <c r="D331" s="9">
        <v>2456</v>
      </c>
      <c r="E331" s="9">
        <v>4888</v>
      </c>
      <c r="F331" s="9">
        <v>2444</v>
      </c>
      <c r="G331" s="9">
        <v>58</v>
      </c>
      <c r="H331" s="9">
        <v>0</v>
      </c>
      <c r="I331" s="9">
        <v>2502</v>
      </c>
      <c r="J331" s="9">
        <v>25695753</v>
      </c>
      <c r="K331" s="9">
        <v>5462278</v>
      </c>
      <c r="L331" s="9">
        <v>18419979</v>
      </c>
      <c r="M331" s="9">
        <v>105255</v>
      </c>
      <c r="N331" s="9">
        <v>0</v>
      </c>
      <c r="O331" s="9">
        <v>0</v>
      </c>
      <c r="P331" s="9">
        <v>0</v>
      </c>
      <c r="Q331" s="9">
        <v>0</v>
      </c>
      <c r="R331" s="9">
        <v>1708241</v>
      </c>
      <c r="S331" s="9">
        <v>25695753</v>
      </c>
      <c r="T331" s="9">
        <v>302279</v>
      </c>
      <c r="U331" s="9">
        <v>0</v>
      </c>
      <c r="V331" s="9">
        <v>2000</v>
      </c>
      <c r="W331" s="9">
        <v>25391474</v>
      </c>
      <c r="X331" s="9">
        <v>1708241</v>
      </c>
      <c r="Y331" s="9">
        <v>0</v>
      </c>
      <c r="Z331" s="9">
        <v>23683233</v>
      </c>
      <c r="AA331" s="9">
        <v>1336898</v>
      </c>
      <c r="AB331" s="9">
        <v>302279</v>
      </c>
      <c r="AC331" s="9">
        <v>1033119</v>
      </c>
      <c r="AD331" s="9">
        <v>0</v>
      </c>
      <c r="AE331" s="9">
        <v>0</v>
      </c>
      <c r="AF331" s="9">
        <v>1500</v>
      </c>
      <c r="AG331" s="9">
        <v>1349040</v>
      </c>
      <c r="AH331" s="9">
        <v>0</v>
      </c>
      <c r="AI331" s="9">
        <v>0</v>
      </c>
      <c r="AJ331" s="9">
        <v>0</v>
      </c>
      <c r="AK331" s="9">
        <v>1347540</v>
      </c>
      <c r="AL331" s="9">
        <v>25030773</v>
      </c>
      <c r="AM331" s="9">
        <v>0</v>
      </c>
      <c r="AN331" s="9">
        <v>0</v>
      </c>
      <c r="AO331" s="9">
        <v>25030773</v>
      </c>
      <c r="AP331" s="9">
        <v>25030773</v>
      </c>
      <c r="AQ331" s="9">
        <v>1000</v>
      </c>
      <c r="AR331" s="9">
        <v>2502000</v>
      </c>
      <c r="AS331" s="9">
        <v>2502000</v>
      </c>
      <c r="AT331" s="9">
        <v>9653</v>
      </c>
      <c r="AU331" s="9">
        <v>24151806</v>
      </c>
      <c r="AV331" s="9">
        <v>21649806</v>
      </c>
      <c r="AW331" s="9">
        <v>878967</v>
      </c>
      <c r="AX331" s="9">
        <v>290271</v>
      </c>
      <c r="AY331" s="9">
        <v>726257307</v>
      </c>
      <c r="AZ331" s="9">
        <v>1930000</v>
      </c>
      <c r="BA331" s="9">
        <v>4828860000</v>
      </c>
      <c r="BB331" s="9">
        <v>0.00051813</v>
      </c>
      <c r="BC331" s="9">
        <v>4102602693</v>
      </c>
      <c r="BD331" s="9">
        <v>2125681.53</v>
      </c>
      <c r="BE331" s="9">
        <v>948135</v>
      </c>
      <c r="BF331" s="9">
        <v>2372233770</v>
      </c>
      <c r="BG331" s="9">
        <v>0.00912634</v>
      </c>
      <c r="BH331" s="9">
        <v>1645976463</v>
      </c>
      <c r="BI331" s="9">
        <v>15021740.83</v>
      </c>
      <c r="BJ331" s="9">
        <v>564032</v>
      </c>
      <c r="BK331" s="9">
        <v>1411208064</v>
      </c>
      <c r="BL331" s="9">
        <v>0.00062285</v>
      </c>
      <c r="BM331" s="9">
        <v>684950757</v>
      </c>
      <c r="BN331" s="9">
        <v>426621.58</v>
      </c>
      <c r="BO331" s="9">
        <v>17574044</v>
      </c>
      <c r="BP331" s="9">
        <v>0</v>
      </c>
      <c r="BQ331" s="9">
        <v>0</v>
      </c>
      <c r="BR331" s="9">
        <v>-254192</v>
      </c>
      <c r="BS331" s="9">
        <v>-33</v>
      </c>
      <c r="BT331" s="9">
        <v>0</v>
      </c>
      <c r="BU331" s="9">
        <v>17319819</v>
      </c>
      <c r="BV331" s="9"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1</v>
      </c>
      <c r="CB331" s="9">
        <v>17319820</v>
      </c>
      <c r="CC331" s="9">
        <v>0</v>
      </c>
      <c r="CD331" s="9">
        <v>17319820</v>
      </c>
      <c r="CE331" s="9">
        <v>2502</v>
      </c>
      <c r="CF331" s="9">
        <v>0</v>
      </c>
      <c r="CG331" s="9">
        <v>2502</v>
      </c>
      <c r="CH331" s="9">
        <v>23683233</v>
      </c>
      <c r="CI331" s="9">
        <v>1347540</v>
      </c>
      <c r="CJ331" s="9">
        <v>0</v>
      </c>
      <c r="CK331" s="9">
        <v>25030773</v>
      </c>
      <c r="CL331" s="9">
        <v>10004.31</v>
      </c>
      <c r="CM331" s="9"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7024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18663331.72</v>
      </c>
      <c r="DB331" s="9">
        <v>0</v>
      </c>
      <c r="DC331" s="9">
        <v>0</v>
      </c>
      <c r="DD331" s="9">
        <v>0</v>
      </c>
      <c r="DE331" s="9">
        <v>0</v>
      </c>
      <c r="DF331" s="9">
        <v>18663331.72</v>
      </c>
      <c r="DG331" s="9">
        <v>16796998.548</v>
      </c>
      <c r="DH331" s="9">
        <v>0</v>
      </c>
      <c r="DI331" s="9">
        <v>17574043.94</v>
      </c>
      <c r="DJ331" s="9">
        <v>0</v>
      </c>
      <c r="DK331" s="9">
        <v>0</v>
      </c>
      <c r="DL331" s="9">
        <v>0</v>
      </c>
      <c r="DM331" s="9">
        <v>0</v>
      </c>
      <c r="DN331" s="9">
        <v>0</v>
      </c>
      <c r="DO331" s="9">
        <v>0</v>
      </c>
    </row>
    <row r="332" spans="1:119" ht="15">
      <c r="A332" s="9">
        <v>5258</v>
      </c>
      <c r="B332" s="9" t="s">
        <v>484</v>
      </c>
      <c r="C332" s="9">
        <v>288</v>
      </c>
      <c r="D332" s="9">
        <v>282</v>
      </c>
      <c r="E332" s="9">
        <v>570</v>
      </c>
      <c r="F332" s="9">
        <v>285</v>
      </c>
      <c r="G332" s="9">
        <v>11</v>
      </c>
      <c r="H332" s="9">
        <v>0</v>
      </c>
      <c r="I332" s="9">
        <v>296</v>
      </c>
      <c r="J332" s="9">
        <v>3578725.03</v>
      </c>
      <c r="K332" s="9">
        <v>838689</v>
      </c>
      <c r="L332" s="9">
        <v>2377246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362790.03</v>
      </c>
      <c r="S332" s="9">
        <v>3583060.48</v>
      </c>
      <c r="T332" s="9">
        <v>100915</v>
      </c>
      <c r="U332" s="9">
        <v>0</v>
      </c>
      <c r="V332" s="9">
        <v>0</v>
      </c>
      <c r="W332" s="9">
        <v>3482145.48</v>
      </c>
      <c r="X332" s="9">
        <v>362790.03</v>
      </c>
      <c r="Y332" s="9">
        <v>0</v>
      </c>
      <c r="Z332" s="9">
        <v>3119355.45</v>
      </c>
      <c r="AA332" s="9">
        <v>2863254.62</v>
      </c>
      <c r="AB332" s="9">
        <v>100915</v>
      </c>
      <c r="AC332" s="9">
        <v>12335</v>
      </c>
      <c r="AD332" s="9">
        <v>0</v>
      </c>
      <c r="AE332" s="9">
        <v>2744533.07</v>
      </c>
      <c r="AF332" s="9">
        <v>5471.55</v>
      </c>
      <c r="AG332" s="9">
        <v>2876187.02</v>
      </c>
      <c r="AH332" s="9">
        <v>0</v>
      </c>
      <c r="AI332" s="9">
        <v>2720137.67</v>
      </c>
      <c r="AJ332" s="9">
        <v>0</v>
      </c>
      <c r="AK332" s="9">
        <v>150577.8</v>
      </c>
      <c r="AL332" s="9">
        <v>3269933.25</v>
      </c>
      <c r="AM332" s="9">
        <v>0</v>
      </c>
      <c r="AN332" s="9">
        <v>0</v>
      </c>
      <c r="AO332" s="9">
        <v>3269933.25</v>
      </c>
      <c r="AP332" s="9">
        <v>3269933.25</v>
      </c>
      <c r="AQ332" s="9">
        <v>1000</v>
      </c>
      <c r="AR332" s="9">
        <v>296000</v>
      </c>
      <c r="AS332" s="9">
        <v>296000</v>
      </c>
      <c r="AT332" s="9">
        <v>9653</v>
      </c>
      <c r="AU332" s="9">
        <v>2857288</v>
      </c>
      <c r="AV332" s="9">
        <v>2561288</v>
      </c>
      <c r="AW332" s="9">
        <v>412645.25</v>
      </c>
      <c r="AX332" s="9">
        <v>396121</v>
      </c>
      <c r="AY332" s="9">
        <v>117251708</v>
      </c>
      <c r="AZ332" s="9">
        <v>2895000</v>
      </c>
      <c r="BA332" s="9">
        <v>856920000</v>
      </c>
      <c r="BB332" s="9">
        <v>0.00034542</v>
      </c>
      <c r="BC332" s="9">
        <v>739668292</v>
      </c>
      <c r="BD332" s="9">
        <v>255496.22</v>
      </c>
      <c r="BE332" s="9">
        <v>1422202</v>
      </c>
      <c r="BF332" s="9">
        <v>420971792</v>
      </c>
      <c r="BG332" s="9">
        <v>0.00608423</v>
      </c>
      <c r="BH332" s="9">
        <v>303720084</v>
      </c>
      <c r="BI332" s="9">
        <v>1847902.85</v>
      </c>
      <c r="BJ332" s="9">
        <v>846048</v>
      </c>
      <c r="BK332" s="9">
        <v>250430208</v>
      </c>
      <c r="BL332" s="9">
        <v>0.00164775</v>
      </c>
      <c r="BM332" s="9">
        <v>133178500</v>
      </c>
      <c r="BN332" s="9">
        <v>219444.87</v>
      </c>
      <c r="BO332" s="9">
        <v>2322844</v>
      </c>
      <c r="BP332" s="9">
        <v>0</v>
      </c>
      <c r="BQ332" s="9">
        <v>0</v>
      </c>
      <c r="BR332" s="9">
        <v>-33598</v>
      </c>
      <c r="BS332" s="9">
        <v>-3</v>
      </c>
      <c r="BT332" s="9">
        <v>0</v>
      </c>
      <c r="BU332" s="9">
        <v>2289243</v>
      </c>
      <c r="BV332" s="9"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2289243</v>
      </c>
      <c r="CC332" s="9">
        <v>1</v>
      </c>
      <c r="CD332" s="9">
        <v>2289244</v>
      </c>
      <c r="CE332" s="9">
        <v>296</v>
      </c>
      <c r="CF332" s="9">
        <v>0</v>
      </c>
      <c r="CG332" s="9">
        <v>296</v>
      </c>
      <c r="CH332" s="9">
        <v>3119355.45</v>
      </c>
      <c r="CI332" s="9">
        <v>150577.8</v>
      </c>
      <c r="CJ332" s="9">
        <v>0</v>
      </c>
      <c r="CK332" s="9">
        <v>3269933.25</v>
      </c>
      <c r="CL332" s="9">
        <v>11047.07</v>
      </c>
      <c r="CM332" s="9"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7847.45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9">
        <v>2373548.47</v>
      </c>
      <c r="DB332" s="9">
        <v>0</v>
      </c>
      <c r="DC332" s="9">
        <v>0</v>
      </c>
      <c r="DD332" s="9">
        <v>0</v>
      </c>
      <c r="DE332" s="9">
        <v>0</v>
      </c>
      <c r="DF332" s="9">
        <v>2373548.47</v>
      </c>
      <c r="DG332" s="9">
        <v>2136193.623</v>
      </c>
      <c r="DH332" s="9">
        <v>0</v>
      </c>
      <c r="DI332" s="9">
        <v>2322843.9400000004</v>
      </c>
      <c r="DJ332" s="9">
        <v>0</v>
      </c>
      <c r="DK332" s="9">
        <v>0</v>
      </c>
      <c r="DL332" s="9">
        <v>0</v>
      </c>
      <c r="DM332" s="9">
        <v>0</v>
      </c>
      <c r="DN332" s="9">
        <v>0</v>
      </c>
      <c r="DO332" s="9">
        <v>0</v>
      </c>
    </row>
    <row r="333" spans="1:119" ht="15">
      <c r="A333" s="9">
        <v>5264</v>
      </c>
      <c r="B333" s="9" t="s">
        <v>485</v>
      </c>
      <c r="C333" s="9">
        <v>2394</v>
      </c>
      <c r="D333" s="9">
        <v>2356</v>
      </c>
      <c r="E333" s="9">
        <v>4750</v>
      </c>
      <c r="F333" s="9">
        <v>2375</v>
      </c>
      <c r="G333" s="9">
        <v>141</v>
      </c>
      <c r="H333" s="9">
        <v>0</v>
      </c>
      <c r="I333" s="9">
        <v>2516</v>
      </c>
      <c r="J333" s="9">
        <v>27534300</v>
      </c>
      <c r="K333" s="9">
        <v>9008774</v>
      </c>
      <c r="L333" s="9">
        <v>15421519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3104007</v>
      </c>
      <c r="S333" s="9">
        <v>27587593</v>
      </c>
      <c r="T333" s="9">
        <v>280043</v>
      </c>
      <c r="U333" s="9">
        <v>0</v>
      </c>
      <c r="V333" s="9">
        <v>0</v>
      </c>
      <c r="W333" s="9">
        <v>27307550</v>
      </c>
      <c r="X333" s="9">
        <v>3104007</v>
      </c>
      <c r="Y333" s="9">
        <v>0</v>
      </c>
      <c r="Z333" s="9">
        <v>24203543</v>
      </c>
      <c r="AA333" s="9">
        <v>7960306</v>
      </c>
      <c r="AB333" s="9">
        <v>280043</v>
      </c>
      <c r="AC333" s="9">
        <v>2880790</v>
      </c>
      <c r="AD333" s="9">
        <v>0</v>
      </c>
      <c r="AE333" s="9">
        <v>4750000</v>
      </c>
      <c r="AF333" s="9">
        <v>49473</v>
      </c>
      <c r="AG333" s="9">
        <v>9027532</v>
      </c>
      <c r="AH333" s="9">
        <v>0</v>
      </c>
      <c r="AI333" s="9">
        <v>4750000</v>
      </c>
      <c r="AJ333" s="9">
        <v>0</v>
      </c>
      <c r="AK333" s="9">
        <v>4228059</v>
      </c>
      <c r="AL333" s="9">
        <v>28431602</v>
      </c>
      <c r="AM333" s="9">
        <v>0</v>
      </c>
      <c r="AN333" s="9">
        <v>0</v>
      </c>
      <c r="AO333" s="9">
        <v>28431602</v>
      </c>
      <c r="AP333" s="9">
        <v>28431602</v>
      </c>
      <c r="AQ333" s="9">
        <v>1000</v>
      </c>
      <c r="AR333" s="9">
        <v>2516000</v>
      </c>
      <c r="AS333" s="9">
        <v>2516000</v>
      </c>
      <c r="AT333" s="9">
        <v>9653</v>
      </c>
      <c r="AU333" s="9">
        <v>24286948</v>
      </c>
      <c r="AV333" s="9">
        <v>21770948</v>
      </c>
      <c r="AW333" s="9">
        <v>4144654</v>
      </c>
      <c r="AX333" s="9">
        <v>520283</v>
      </c>
      <c r="AY333" s="9">
        <v>1309032687</v>
      </c>
      <c r="AZ333" s="9">
        <v>1930000</v>
      </c>
      <c r="BA333" s="9">
        <v>4855880000</v>
      </c>
      <c r="BB333" s="9">
        <v>0.00051813</v>
      </c>
      <c r="BC333" s="9">
        <v>3546847313</v>
      </c>
      <c r="BD333" s="9">
        <v>1837728</v>
      </c>
      <c r="BE333" s="9">
        <v>948135</v>
      </c>
      <c r="BF333" s="9">
        <v>2385507660</v>
      </c>
      <c r="BG333" s="9">
        <v>0.00912634</v>
      </c>
      <c r="BH333" s="9">
        <v>1076474973</v>
      </c>
      <c r="BI333" s="9">
        <v>9824276.61</v>
      </c>
      <c r="BJ333" s="9">
        <v>564032</v>
      </c>
      <c r="BK333" s="9">
        <v>1419104512</v>
      </c>
      <c r="BL333" s="9">
        <v>0.00292061</v>
      </c>
      <c r="BM333" s="9">
        <v>110071825</v>
      </c>
      <c r="BN333" s="9">
        <v>321476.87</v>
      </c>
      <c r="BO333" s="9">
        <v>11983481</v>
      </c>
      <c r="BP333" s="9">
        <v>0</v>
      </c>
      <c r="BQ333" s="9">
        <v>0</v>
      </c>
      <c r="BR333" s="9">
        <v>-173329</v>
      </c>
      <c r="BS333" s="9">
        <v>-125</v>
      </c>
      <c r="BT333" s="9">
        <v>0</v>
      </c>
      <c r="BU333" s="9">
        <v>11810027</v>
      </c>
      <c r="BV333" s="9">
        <v>2079075</v>
      </c>
      <c r="BW333" s="9">
        <v>0</v>
      </c>
      <c r="BX333" s="9">
        <v>-30072</v>
      </c>
      <c r="BY333" s="9">
        <v>0</v>
      </c>
      <c r="BZ333" s="9">
        <v>2049003</v>
      </c>
      <c r="CA333" s="9">
        <v>1</v>
      </c>
      <c r="CB333" s="9">
        <v>13859031</v>
      </c>
      <c r="CC333" s="9">
        <v>0</v>
      </c>
      <c r="CD333" s="9">
        <v>13859031</v>
      </c>
      <c r="CE333" s="9">
        <v>2516</v>
      </c>
      <c r="CF333" s="9">
        <v>0</v>
      </c>
      <c r="CG333" s="9">
        <v>2516</v>
      </c>
      <c r="CH333" s="9">
        <v>24203543</v>
      </c>
      <c r="CI333" s="9">
        <v>4228059</v>
      </c>
      <c r="CJ333" s="9">
        <v>0</v>
      </c>
      <c r="CK333" s="9">
        <v>28431602</v>
      </c>
      <c r="CL333" s="9">
        <v>11300.32</v>
      </c>
      <c r="CM333" s="9"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4762.91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9">
        <v>15625062.53</v>
      </c>
      <c r="DB333" s="9">
        <v>0</v>
      </c>
      <c r="DC333" s="9">
        <v>0</v>
      </c>
      <c r="DD333" s="9">
        <v>0</v>
      </c>
      <c r="DE333" s="9">
        <v>0</v>
      </c>
      <c r="DF333" s="9">
        <v>15625062.53</v>
      </c>
      <c r="DG333" s="9">
        <v>14062556.276999999</v>
      </c>
      <c r="DH333" s="9">
        <v>0</v>
      </c>
      <c r="DI333" s="9">
        <v>14062556.276999999</v>
      </c>
      <c r="DJ333" s="9">
        <v>2079075</v>
      </c>
      <c r="DK333" s="9">
        <v>2079075</v>
      </c>
      <c r="DL333" s="9">
        <v>0</v>
      </c>
      <c r="DM333" s="9">
        <v>-30072</v>
      </c>
      <c r="DN333" s="9">
        <v>0</v>
      </c>
      <c r="DO333" s="9">
        <v>2049003</v>
      </c>
    </row>
    <row r="334" spans="1:119" ht="15">
      <c r="A334" s="9">
        <v>5271</v>
      </c>
      <c r="B334" s="9" t="s">
        <v>486</v>
      </c>
      <c r="C334" s="9">
        <v>9789</v>
      </c>
      <c r="D334" s="9">
        <v>9781</v>
      </c>
      <c r="E334" s="9">
        <v>19570</v>
      </c>
      <c r="F334" s="9">
        <v>9785</v>
      </c>
      <c r="G334" s="9">
        <v>116</v>
      </c>
      <c r="H334" s="9">
        <v>0</v>
      </c>
      <c r="I334" s="9">
        <v>9901</v>
      </c>
      <c r="J334" s="9">
        <v>116804471.55</v>
      </c>
      <c r="K334" s="9">
        <v>35640762</v>
      </c>
      <c r="L334" s="9">
        <v>69575461</v>
      </c>
      <c r="M334" s="9">
        <v>0</v>
      </c>
      <c r="N334" s="9">
        <v>0</v>
      </c>
      <c r="O334" s="9">
        <v>0</v>
      </c>
      <c r="P334" s="9">
        <v>0</v>
      </c>
      <c r="Q334" s="9">
        <v>66125</v>
      </c>
      <c r="R334" s="9">
        <v>11522123.55</v>
      </c>
      <c r="S334" s="9">
        <v>119773731.38</v>
      </c>
      <c r="T334" s="9">
        <v>951501</v>
      </c>
      <c r="U334" s="9">
        <v>0</v>
      </c>
      <c r="V334" s="9">
        <v>0</v>
      </c>
      <c r="W334" s="9">
        <v>118822230.38</v>
      </c>
      <c r="X334" s="9">
        <v>11522123.55</v>
      </c>
      <c r="Y334" s="9">
        <v>0</v>
      </c>
      <c r="Z334" s="9">
        <v>107300106.83</v>
      </c>
      <c r="AA334" s="9">
        <v>13685555</v>
      </c>
      <c r="AB334" s="9">
        <v>951501</v>
      </c>
      <c r="AC334" s="9">
        <v>3369952</v>
      </c>
      <c r="AD334" s="9">
        <v>0</v>
      </c>
      <c r="AE334" s="9">
        <v>9360102</v>
      </c>
      <c r="AF334" s="9">
        <v>4000</v>
      </c>
      <c r="AG334" s="9">
        <v>13942359</v>
      </c>
      <c r="AH334" s="9">
        <v>1192918.55</v>
      </c>
      <c r="AI334" s="9">
        <v>9357994</v>
      </c>
      <c r="AJ334" s="9">
        <v>0</v>
      </c>
      <c r="AK334" s="9">
        <v>5773283.55</v>
      </c>
      <c r="AL334" s="9">
        <v>113073390.38</v>
      </c>
      <c r="AM334" s="9">
        <v>0</v>
      </c>
      <c r="AN334" s="9">
        <v>0</v>
      </c>
      <c r="AO334" s="9">
        <v>113073390.38</v>
      </c>
      <c r="AP334" s="9">
        <v>113073390.38</v>
      </c>
      <c r="AQ334" s="9">
        <v>1000</v>
      </c>
      <c r="AR334" s="9">
        <v>9901000</v>
      </c>
      <c r="AS334" s="9">
        <v>9901000</v>
      </c>
      <c r="AT334" s="9">
        <v>9653</v>
      </c>
      <c r="AU334" s="9">
        <v>95574353</v>
      </c>
      <c r="AV334" s="9">
        <v>85673353</v>
      </c>
      <c r="AW334" s="9">
        <v>17499037.379999995</v>
      </c>
      <c r="AX334" s="9">
        <v>361799</v>
      </c>
      <c r="AY334" s="9">
        <v>3582169605</v>
      </c>
      <c r="AZ334" s="9">
        <v>1930000</v>
      </c>
      <c r="BA334" s="9">
        <v>19108930000</v>
      </c>
      <c r="BB334" s="9">
        <v>0.00051813</v>
      </c>
      <c r="BC334" s="9">
        <v>15526760395</v>
      </c>
      <c r="BD334" s="9">
        <v>8044880.36</v>
      </c>
      <c r="BE334" s="9">
        <v>948135</v>
      </c>
      <c r="BF334" s="9">
        <v>9387484635</v>
      </c>
      <c r="BG334" s="9">
        <v>0.00912634</v>
      </c>
      <c r="BH334" s="9">
        <v>5805315030</v>
      </c>
      <c r="BI334" s="9">
        <v>52981278.77</v>
      </c>
      <c r="BJ334" s="9">
        <v>564032</v>
      </c>
      <c r="BK334" s="9">
        <v>5584480832</v>
      </c>
      <c r="BL334" s="9">
        <v>0.00313351</v>
      </c>
      <c r="BM334" s="9">
        <v>2002311227</v>
      </c>
      <c r="BN334" s="9">
        <v>6274262.25</v>
      </c>
      <c r="BO334" s="9">
        <v>67300421</v>
      </c>
      <c r="BP334" s="9">
        <v>0</v>
      </c>
      <c r="BQ334" s="9">
        <v>0</v>
      </c>
      <c r="BR334" s="9">
        <v>-973435</v>
      </c>
      <c r="BS334" s="9">
        <v>-6510</v>
      </c>
      <c r="BT334" s="9">
        <v>0</v>
      </c>
      <c r="BU334" s="9">
        <v>66320476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81</v>
      </c>
      <c r="CB334" s="9">
        <v>66320557</v>
      </c>
      <c r="CC334" s="9">
        <v>5</v>
      </c>
      <c r="CD334" s="9">
        <v>66320562</v>
      </c>
      <c r="CE334" s="9">
        <v>9901</v>
      </c>
      <c r="CF334" s="9">
        <v>0</v>
      </c>
      <c r="CG334" s="9">
        <v>9901</v>
      </c>
      <c r="CH334" s="9">
        <v>107300106.83</v>
      </c>
      <c r="CI334" s="9">
        <v>5773283.55</v>
      </c>
      <c r="CJ334" s="9">
        <v>0</v>
      </c>
      <c r="CK334" s="9">
        <v>113073390.38</v>
      </c>
      <c r="CL334" s="9">
        <v>11420.4</v>
      </c>
      <c r="CM334" s="9"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6797.34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9">
        <v>70447465.71</v>
      </c>
      <c r="DB334" s="9">
        <v>0</v>
      </c>
      <c r="DC334" s="9">
        <v>0</v>
      </c>
      <c r="DD334" s="9">
        <v>0</v>
      </c>
      <c r="DE334" s="9">
        <v>0</v>
      </c>
      <c r="DF334" s="9">
        <v>70447465.71</v>
      </c>
      <c r="DG334" s="9">
        <v>63402719.139</v>
      </c>
      <c r="DH334" s="9">
        <v>0</v>
      </c>
      <c r="DI334" s="9">
        <v>67300421.38000001</v>
      </c>
      <c r="DJ334" s="9">
        <v>0</v>
      </c>
      <c r="DK334" s="9">
        <v>0</v>
      </c>
      <c r="DL334" s="9">
        <v>0</v>
      </c>
      <c r="DM334" s="9">
        <v>0</v>
      </c>
      <c r="DN334" s="9">
        <v>0</v>
      </c>
      <c r="DO334" s="9">
        <v>0</v>
      </c>
    </row>
    <row r="335" spans="1:119" ht="15">
      <c r="A335" s="9">
        <v>5278</v>
      </c>
      <c r="B335" s="9" t="s">
        <v>487</v>
      </c>
      <c r="C335" s="9">
        <v>1765</v>
      </c>
      <c r="D335" s="9">
        <v>1752</v>
      </c>
      <c r="E335" s="9">
        <v>3517</v>
      </c>
      <c r="F335" s="9">
        <v>1759</v>
      </c>
      <c r="G335" s="9">
        <v>35</v>
      </c>
      <c r="H335" s="9">
        <v>0</v>
      </c>
      <c r="I335" s="9">
        <v>1794</v>
      </c>
      <c r="J335" s="9">
        <v>18148689</v>
      </c>
      <c r="K335" s="9">
        <v>6495286</v>
      </c>
      <c r="L335" s="9">
        <v>10203730</v>
      </c>
      <c r="M335" s="9">
        <v>0</v>
      </c>
      <c r="N335" s="9">
        <v>0</v>
      </c>
      <c r="O335" s="9">
        <v>0</v>
      </c>
      <c r="P335" s="9">
        <v>0</v>
      </c>
      <c r="Q335" s="9">
        <v>241</v>
      </c>
      <c r="R335" s="9">
        <v>1449432</v>
      </c>
      <c r="S335" s="9">
        <v>18177931</v>
      </c>
      <c r="T335" s="9">
        <v>0</v>
      </c>
      <c r="U335" s="9">
        <v>0</v>
      </c>
      <c r="V335" s="9">
        <v>0</v>
      </c>
      <c r="W335" s="9">
        <v>18177931</v>
      </c>
      <c r="X335" s="9">
        <v>1449432</v>
      </c>
      <c r="Y335" s="9">
        <v>0</v>
      </c>
      <c r="Z335" s="9">
        <v>16728499</v>
      </c>
      <c r="AA335" s="9">
        <v>1723315</v>
      </c>
      <c r="AB335" s="9">
        <v>0</v>
      </c>
      <c r="AC335" s="9">
        <v>1723215</v>
      </c>
      <c r="AD335" s="9">
        <v>0</v>
      </c>
      <c r="AE335" s="9">
        <v>0</v>
      </c>
      <c r="AF335" s="9">
        <v>100</v>
      </c>
      <c r="AG335" s="9">
        <v>1787550</v>
      </c>
      <c r="AH335" s="9">
        <v>0</v>
      </c>
      <c r="AI335" s="9">
        <v>0</v>
      </c>
      <c r="AJ335" s="9">
        <v>0</v>
      </c>
      <c r="AK335" s="9">
        <v>1787450</v>
      </c>
      <c r="AL335" s="9">
        <v>18515949</v>
      </c>
      <c r="AM335" s="9">
        <v>0</v>
      </c>
      <c r="AN335" s="9">
        <v>0</v>
      </c>
      <c r="AO335" s="9">
        <v>18515949</v>
      </c>
      <c r="AP335" s="9">
        <v>18515949</v>
      </c>
      <c r="AQ335" s="9">
        <v>1000</v>
      </c>
      <c r="AR335" s="9">
        <v>1794000</v>
      </c>
      <c r="AS335" s="9">
        <v>1794000</v>
      </c>
      <c r="AT335" s="9">
        <v>9653</v>
      </c>
      <c r="AU335" s="9">
        <v>17317482</v>
      </c>
      <c r="AV335" s="9">
        <v>15523482</v>
      </c>
      <c r="AW335" s="9">
        <v>1198467</v>
      </c>
      <c r="AX335" s="9">
        <v>488560</v>
      </c>
      <c r="AY335" s="9">
        <v>876476729</v>
      </c>
      <c r="AZ335" s="9">
        <v>1930000</v>
      </c>
      <c r="BA335" s="9">
        <v>3462420000</v>
      </c>
      <c r="BB335" s="9">
        <v>0.00051813</v>
      </c>
      <c r="BC335" s="9">
        <v>2585943271</v>
      </c>
      <c r="BD335" s="9">
        <v>1339854.79</v>
      </c>
      <c r="BE335" s="9">
        <v>948135</v>
      </c>
      <c r="BF335" s="9">
        <v>1700954190</v>
      </c>
      <c r="BG335" s="9">
        <v>0.00912634</v>
      </c>
      <c r="BH335" s="9">
        <v>824477461</v>
      </c>
      <c r="BI335" s="9">
        <v>7524461.63</v>
      </c>
      <c r="BJ335" s="9">
        <v>564032</v>
      </c>
      <c r="BK335" s="9">
        <v>1011873408</v>
      </c>
      <c r="BL335" s="9">
        <v>0.0011844</v>
      </c>
      <c r="BM335" s="9">
        <v>135396679</v>
      </c>
      <c r="BN335" s="9">
        <v>160363.83</v>
      </c>
      <c r="BO335" s="9">
        <v>9024680</v>
      </c>
      <c r="BP335" s="9">
        <v>0</v>
      </c>
      <c r="BQ335" s="9">
        <v>0</v>
      </c>
      <c r="BR335" s="9">
        <v>-130533</v>
      </c>
      <c r="BS335" s="9">
        <v>-42</v>
      </c>
      <c r="BT335" s="9">
        <v>0</v>
      </c>
      <c r="BU335" s="9">
        <v>8894105</v>
      </c>
      <c r="BV335" s="9">
        <v>279878</v>
      </c>
      <c r="BW335" s="9">
        <v>0</v>
      </c>
      <c r="BX335" s="9">
        <v>-4048</v>
      </c>
      <c r="BY335" s="9">
        <v>0</v>
      </c>
      <c r="BZ335" s="9">
        <v>275830</v>
      </c>
      <c r="CA335" s="9">
        <v>0</v>
      </c>
      <c r="CB335" s="9">
        <v>9169935</v>
      </c>
      <c r="CC335" s="9">
        <v>0</v>
      </c>
      <c r="CD335" s="9">
        <v>9169935</v>
      </c>
      <c r="CE335" s="9">
        <v>1794</v>
      </c>
      <c r="CF335" s="9">
        <v>0</v>
      </c>
      <c r="CG335" s="9">
        <v>1794</v>
      </c>
      <c r="CH335" s="9">
        <v>16728499</v>
      </c>
      <c r="CI335" s="9">
        <v>1787450</v>
      </c>
      <c r="CJ335" s="9">
        <v>0</v>
      </c>
      <c r="CK335" s="9">
        <v>18515949</v>
      </c>
      <c r="CL335" s="9">
        <v>10321.04</v>
      </c>
      <c r="CM335" s="9">
        <v>0</v>
      </c>
      <c r="CN335" s="9">
        <v>0</v>
      </c>
      <c r="CO335" s="9">
        <v>0</v>
      </c>
      <c r="CP335" s="9">
        <v>0</v>
      </c>
      <c r="CQ335" s="9">
        <v>0</v>
      </c>
      <c r="CR335" s="9">
        <v>0</v>
      </c>
      <c r="CS335" s="9">
        <v>5030.48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9">
        <v>10338398.58</v>
      </c>
      <c r="DB335" s="9">
        <v>0</v>
      </c>
      <c r="DC335" s="9">
        <v>0</v>
      </c>
      <c r="DD335" s="9">
        <v>0</v>
      </c>
      <c r="DE335" s="9">
        <v>0</v>
      </c>
      <c r="DF335" s="9">
        <v>10338398.58</v>
      </c>
      <c r="DG335" s="9">
        <v>9304558.722000001</v>
      </c>
      <c r="DH335" s="9">
        <v>0</v>
      </c>
      <c r="DI335" s="9">
        <v>9304558.722000001</v>
      </c>
      <c r="DJ335" s="9">
        <v>279878</v>
      </c>
      <c r="DK335" s="9">
        <v>279878</v>
      </c>
      <c r="DL335" s="9">
        <v>0</v>
      </c>
      <c r="DM335" s="9">
        <v>-4048</v>
      </c>
      <c r="DN335" s="9">
        <v>0</v>
      </c>
      <c r="DO335" s="9">
        <v>275830</v>
      </c>
    </row>
    <row r="336" spans="1:119" ht="15">
      <c r="A336" s="9">
        <v>5306</v>
      </c>
      <c r="B336" s="9" t="s">
        <v>488</v>
      </c>
      <c r="C336" s="9">
        <v>617</v>
      </c>
      <c r="D336" s="9">
        <v>620</v>
      </c>
      <c r="E336" s="9">
        <v>1237</v>
      </c>
      <c r="F336" s="9">
        <v>619</v>
      </c>
      <c r="G336" s="9">
        <v>8</v>
      </c>
      <c r="H336" s="9">
        <v>0</v>
      </c>
      <c r="I336" s="9">
        <v>627</v>
      </c>
      <c r="J336" s="9">
        <v>7949959</v>
      </c>
      <c r="K336" s="9">
        <v>4364015</v>
      </c>
      <c r="L336" s="9">
        <v>2479891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1106053</v>
      </c>
      <c r="S336" s="9">
        <v>7591610</v>
      </c>
      <c r="T336" s="9">
        <v>90070</v>
      </c>
      <c r="U336" s="9">
        <v>0</v>
      </c>
      <c r="V336" s="9">
        <v>700</v>
      </c>
      <c r="W336" s="9">
        <v>7500840</v>
      </c>
      <c r="X336" s="9">
        <v>1106053</v>
      </c>
      <c r="Y336" s="9">
        <v>0</v>
      </c>
      <c r="Z336" s="9">
        <v>6394787</v>
      </c>
      <c r="AA336" s="9">
        <v>90570</v>
      </c>
      <c r="AB336" s="9">
        <v>90070</v>
      </c>
      <c r="AC336" s="9">
        <v>0</v>
      </c>
      <c r="AD336" s="9">
        <v>0</v>
      </c>
      <c r="AE336" s="9">
        <v>0</v>
      </c>
      <c r="AF336" s="9">
        <v>500</v>
      </c>
      <c r="AG336" s="9">
        <v>392685</v>
      </c>
      <c r="AH336" s="9">
        <v>13860.98</v>
      </c>
      <c r="AI336" s="9">
        <v>0</v>
      </c>
      <c r="AJ336" s="9">
        <v>0</v>
      </c>
      <c r="AK336" s="9">
        <v>406045.98</v>
      </c>
      <c r="AL336" s="9">
        <v>6800832.98</v>
      </c>
      <c r="AM336" s="9">
        <v>0</v>
      </c>
      <c r="AN336" s="9">
        <v>0</v>
      </c>
      <c r="AO336" s="9">
        <v>6800832.98</v>
      </c>
      <c r="AP336" s="9">
        <v>6800832.98</v>
      </c>
      <c r="AQ336" s="9">
        <v>1000</v>
      </c>
      <c r="AR336" s="9">
        <v>627000</v>
      </c>
      <c r="AS336" s="9">
        <v>627000</v>
      </c>
      <c r="AT336" s="9">
        <v>9653</v>
      </c>
      <c r="AU336" s="9">
        <v>6052431</v>
      </c>
      <c r="AV336" s="9">
        <v>5425431</v>
      </c>
      <c r="AW336" s="9">
        <v>748401.9800000004</v>
      </c>
      <c r="AX336" s="9">
        <v>651871</v>
      </c>
      <c r="AY336" s="9">
        <v>408722931</v>
      </c>
      <c r="AZ336" s="9">
        <v>1930000</v>
      </c>
      <c r="BA336" s="9">
        <v>1210110000</v>
      </c>
      <c r="BB336" s="9">
        <v>0.00051813</v>
      </c>
      <c r="BC336" s="9">
        <v>801387069</v>
      </c>
      <c r="BD336" s="9">
        <v>415222.68</v>
      </c>
      <c r="BE336" s="9">
        <v>948135</v>
      </c>
      <c r="BF336" s="9">
        <v>594480645</v>
      </c>
      <c r="BG336" s="9">
        <v>0.00912634</v>
      </c>
      <c r="BH336" s="9">
        <v>185757714</v>
      </c>
      <c r="BI336" s="9">
        <v>1695288.06</v>
      </c>
      <c r="BJ336" s="9">
        <v>564032</v>
      </c>
      <c r="BK336" s="9">
        <v>353648064</v>
      </c>
      <c r="BL336" s="9">
        <v>0.00211623</v>
      </c>
      <c r="BM336" s="9">
        <v>-55074867</v>
      </c>
      <c r="BN336" s="9">
        <v>-116551.09</v>
      </c>
      <c r="BO336" s="9">
        <v>1993960</v>
      </c>
      <c r="BP336" s="9">
        <v>0</v>
      </c>
      <c r="BQ336" s="9">
        <v>0</v>
      </c>
      <c r="BR336" s="9">
        <v>-28841</v>
      </c>
      <c r="BS336" s="9">
        <v>-20</v>
      </c>
      <c r="BT336" s="9">
        <v>0</v>
      </c>
      <c r="BU336" s="9">
        <v>1965099</v>
      </c>
      <c r="BV336" s="9">
        <v>206599</v>
      </c>
      <c r="BW336" s="9">
        <v>0</v>
      </c>
      <c r="BX336" s="9">
        <v>-2988</v>
      </c>
      <c r="BY336" s="9">
        <v>0</v>
      </c>
      <c r="BZ336" s="9">
        <v>203611</v>
      </c>
      <c r="CA336" s="9">
        <v>1</v>
      </c>
      <c r="CB336" s="9">
        <v>2168711</v>
      </c>
      <c r="CC336" s="9">
        <v>0</v>
      </c>
      <c r="CD336" s="9">
        <v>2168711</v>
      </c>
      <c r="CE336" s="9">
        <v>627</v>
      </c>
      <c r="CF336" s="9">
        <v>0</v>
      </c>
      <c r="CG336" s="9">
        <v>627</v>
      </c>
      <c r="CH336" s="9">
        <v>6394787</v>
      </c>
      <c r="CI336" s="9">
        <v>406045.98</v>
      </c>
      <c r="CJ336" s="9">
        <v>0</v>
      </c>
      <c r="CK336" s="9">
        <v>6800832.98</v>
      </c>
      <c r="CL336" s="9">
        <v>10846.62</v>
      </c>
      <c r="CM336" s="9">
        <v>0</v>
      </c>
      <c r="CN336" s="9">
        <v>0</v>
      </c>
      <c r="CO336" s="9">
        <v>0</v>
      </c>
      <c r="CP336" s="9">
        <v>0</v>
      </c>
      <c r="CQ336" s="9">
        <v>0</v>
      </c>
      <c r="CR336" s="9">
        <v>0</v>
      </c>
      <c r="CS336" s="9">
        <v>3180.16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9">
        <v>2445064.86</v>
      </c>
      <c r="DB336" s="9">
        <v>0</v>
      </c>
      <c r="DC336" s="9">
        <v>0</v>
      </c>
      <c r="DD336" s="9">
        <v>0</v>
      </c>
      <c r="DE336" s="9">
        <v>0</v>
      </c>
      <c r="DF336" s="9">
        <v>2445064.86</v>
      </c>
      <c r="DG336" s="9">
        <v>2200558.374</v>
      </c>
      <c r="DH336" s="9">
        <v>0</v>
      </c>
      <c r="DI336" s="9">
        <v>2200558.374</v>
      </c>
      <c r="DJ336" s="9">
        <v>206599</v>
      </c>
      <c r="DK336" s="9">
        <v>206599</v>
      </c>
      <c r="DL336" s="9">
        <v>0</v>
      </c>
      <c r="DM336" s="9">
        <v>-2988</v>
      </c>
      <c r="DN336" s="9">
        <v>0</v>
      </c>
      <c r="DO336" s="9">
        <v>203611</v>
      </c>
    </row>
    <row r="337" spans="1:119" ht="15">
      <c r="A337" s="9">
        <v>5348</v>
      </c>
      <c r="B337" s="9" t="s">
        <v>489</v>
      </c>
      <c r="C337" s="9">
        <v>780</v>
      </c>
      <c r="D337" s="9">
        <v>779</v>
      </c>
      <c r="E337" s="9">
        <v>1559</v>
      </c>
      <c r="F337" s="9">
        <v>780</v>
      </c>
      <c r="G337" s="9">
        <v>16</v>
      </c>
      <c r="H337" s="9">
        <v>0</v>
      </c>
      <c r="I337" s="9">
        <v>796</v>
      </c>
      <c r="J337" s="9">
        <v>8618821</v>
      </c>
      <c r="K337" s="9">
        <v>2368843</v>
      </c>
      <c r="L337" s="9">
        <v>5584413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665565</v>
      </c>
      <c r="S337" s="9">
        <v>8618821</v>
      </c>
      <c r="T337" s="9">
        <v>0</v>
      </c>
      <c r="U337" s="9">
        <v>0</v>
      </c>
      <c r="V337" s="9">
        <v>100</v>
      </c>
      <c r="W337" s="9">
        <v>8618721</v>
      </c>
      <c r="X337" s="9">
        <v>665565</v>
      </c>
      <c r="Y337" s="9">
        <v>0</v>
      </c>
      <c r="Z337" s="9">
        <v>7953156</v>
      </c>
      <c r="AA337" s="9">
        <v>683101</v>
      </c>
      <c r="AB337" s="9">
        <v>0</v>
      </c>
      <c r="AC337" s="9">
        <v>683101</v>
      </c>
      <c r="AD337" s="9">
        <v>0</v>
      </c>
      <c r="AE337" s="9">
        <v>0</v>
      </c>
      <c r="AF337" s="9">
        <v>0</v>
      </c>
      <c r="AG337" s="9">
        <v>692757.46</v>
      </c>
      <c r="AH337" s="9">
        <v>0</v>
      </c>
      <c r="AI337" s="9">
        <v>0</v>
      </c>
      <c r="AJ337" s="9">
        <v>0</v>
      </c>
      <c r="AK337" s="9">
        <v>692757.46</v>
      </c>
      <c r="AL337" s="9">
        <v>8645913.46</v>
      </c>
      <c r="AM337" s="9">
        <v>0</v>
      </c>
      <c r="AN337" s="9">
        <v>0</v>
      </c>
      <c r="AO337" s="9">
        <v>8645913.46</v>
      </c>
      <c r="AP337" s="9">
        <v>8645913.46</v>
      </c>
      <c r="AQ337" s="9">
        <v>1000</v>
      </c>
      <c r="AR337" s="9">
        <v>796000</v>
      </c>
      <c r="AS337" s="9">
        <v>796000</v>
      </c>
      <c r="AT337" s="9">
        <v>9653</v>
      </c>
      <c r="AU337" s="9">
        <v>7683788</v>
      </c>
      <c r="AV337" s="9">
        <v>6887788</v>
      </c>
      <c r="AW337" s="9">
        <v>962125.4600000009</v>
      </c>
      <c r="AX337" s="9">
        <v>365870</v>
      </c>
      <c r="AY337" s="9">
        <v>291232640</v>
      </c>
      <c r="AZ337" s="9">
        <v>1930000</v>
      </c>
      <c r="BA337" s="9">
        <v>1536280000</v>
      </c>
      <c r="BB337" s="9">
        <v>0.00051813</v>
      </c>
      <c r="BC337" s="9">
        <v>1245047360</v>
      </c>
      <c r="BD337" s="9">
        <v>645096.39</v>
      </c>
      <c r="BE337" s="9">
        <v>948135</v>
      </c>
      <c r="BF337" s="9">
        <v>754715460</v>
      </c>
      <c r="BG337" s="9">
        <v>0.00912634</v>
      </c>
      <c r="BH337" s="9">
        <v>463482820</v>
      </c>
      <c r="BI337" s="9">
        <v>4229901.8</v>
      </c>
      <c r="BJ337" s="9">
        <v>564032</v>
      </c>
      <c r="BK337" s="9">
        <v>448969472</v>
      </c>
      <c r="BL337" s="9">
        <v>0.00214296</v>
      </c>
      <c r="BM337" s="9">
        <v>157736832</v>
      </c>
      <c r="BN337" s="9">
        <v>338023.72</v>
      </c>
      <c r="BO337" s="9">
        <v>5213022</v>
      </c>
      <c r="BP337" s="9">
        <v>0</v>
      </c>
      <c r="BQ337" s="9">
        <v>0</v>
      </c>
      <c r="BR337" s="9">
        <v>-75401</v>
      </c>
      <c r="BS337" s="9">
        <v>-13</v>
      </c>
      <c r="BT337" s="9">
        <v>0</v>
      </c>
      <c r="BU337" s="9">
        <v>5137608</v>
      </c>
      <c r="BV337" s="9"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5137608</v>
      </c>
      <c r="CC337" s="9">
        <v>0</v>
      </c>
      <c r="CD337" s="9">
        <v>5137608</v>
      </c>
      <c r="CE337" s="9">
        <v>796</v>
      </c>
      <c r="CF337" s="9">
        <v>0</v>
      </c>
      <c r="CG337" s="9">
        <v>796</v>
      </c>
      <c r="CH337" s="9">
        <v>7953156</v>
      </c>
      <c r="CI337" s="9">
        <v>692757.46</v>
      </c>
      <c r="CJ337" s="9">
        <v>0</v>
      </c>
      <c r="CK337" s="9">
        <v>8645913.46</v>
      </c>
      <c r="CL337" s="9">
        <v>10861.7</v>
      </c>
      <c r="CM337" s="9"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6549.02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9">
        <v>5658170.59</v>
      </c>
      <c r="DB337" s="9">
        <v>0</v>
      </c>
      <c r="DC337" s="9">
        <v>0</v>
      </c>
      <c r="DD337" s="9">
        <v>0</v>
      </c>
      <c r="DE337" s="9">
        <v>0</v>
      </c>
      <c r="DF337" s="9">
        <v>5658170.59</v>
      </c>
      <c r="DG337" s="9">
        <v>5092353.531</v>
      </c>
      <c r="DH337" s="9">
        <v>0</v>
      </c>
      <c r="DI337" s="9">
        <v>5213021.909999999</v>
      </c>
      <c r="DJ337" s="9">
        <v>0</v>
      </c>
      <c r="DK337" s="9">
        <v>0</v>
      </c>
      <c r="DL337" s="9">
        <v>0</v>
      </c>
      <c r="DM337" s="9">
        <v>0</v>
      </c>
      <c r="DN337" s="9">
        <v>0</v>
      </c>
      <c r="DO337" s="9">
        <v>0</v>
      </c>
    </row>
    <row r="338" spans="1:119" ht="15">
      <c r="A338" s="9">
        <v>5355</v>
      </c>
      <c r="B338" s="9" t="s">
        <v>490</v>
      </c>
      <c r="C338" s="9">
        <v>1614.85</v>
      </c>
      <c r="D338" s="9">
        <v>1628.85</v>
      </c>
      <c r="E338" s="9">
        <v>3243.7</v>
      </c>
      <c r="F338" s="9">
        <v>1622</v>
      </c>
      <c r="G338" s="9">
        <v>27</v>
      </c>
      <c r="H338" s="9">
        <v>0</v>
      </c>
      <c r="I338" s="9">
        <v>1649</v>
      </c>
      <c r="J338" s="9">
        <v>22375895</v>
      </c>
      <c r="K338" s="9">
        <v>15308203</v>
      </c>
      <c r="L338" s="9">
        <v>2473199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4594493</v>
      </c>
      <c r="S338" s="9">
        <v>22375895</v>
      </c>
      <c r="T338" s="9">
        <v>0</v>
      </c>
      <c r="U338" s="9">
        <v>0</v>
      </c>
      <c r="V338" s="9">
        <v>2500</v>
      </c>
      <c r="W338" s="9">
        <v>22373395</v>
      </c>
      <c r="X338" s="9">
        <v>4594493</v>
      </c>
      <c r="Y338" s="9">
        <v>0</v>
      </c>
      <c r="Z338" s="9">
        <v>17778902</v>
      </c>
      <c r="AA338" s="9">
        <v>1753818</v>
      </c>
      <c r="AB338" s="9">
        <v>0</v>
      </c>
      <c r="AC338" s="9">
        <v>1753818</v>
      </c>
      <c r="AD338" s="9">
        <v>0</v>
      </c>
      <c r="AE338" s="9">
        <v>0</v>
      </c>
      <c r="AF338" s="9">
        <v>0</v>
      </c>
      <c r="AG338" s="9">
        <v>1729194.84</v>
      </c>
      <c r="AH338" s="9">
        <v>0</v>
      </c>
      <c r="AI338" s="9">
        <v>0</v>
      </c>
      <c r="AJ338" s="9">
        <v>0</v>
      </c>
      <c r="AK338" s="9">
        <v>1729194.84</v>
      </c>
      <c r="AL338" s="9">
        <v>19508096.84</v>
      </c>
      <c r="AM338" s="9">
        <v>0</v>
      </c>
      <c r="AN338" s="9">
        <v>0</v>
      </c>
      <c r="AO338" s="9">
        <v>19508096.84</v>
      </c>
      <c r="AP338" s="9">
        <v>19508096.84</v>
      </c>
      <c r="AQ338" s="9">
        <v>1000</v>
      </c>
      <c r="AR338" s="9">
        <v>1649000</v>
      </c>
      <c r="AS338" s="9">
        <v>1649000</v>
      </c>
      <c r="AT338" s="9">
        <v>9653</v>
      </c>
      <c r="AU338" s="9">
        <v>15917797</v>
      </c>
      <c r="AV338" s="9">
        <v>14268797</v>
      </c>
      <c r="AW338" s="9">
        <v>3590299.84</v>
      </c>
      <c r="AX338" s="9">
        <v>842516</v>
      </c>
      <c r="AY338" s="9">
        <v>1389308723</v>
      </c>
      <c r="AZ338" s="9">
        <v>1930000</v>
      </c>
      <c r="BA338" s="9">
        <v>3182570000</v>
      </c>
      <c r="BB338" s="9">
        <v>0.00051813</v>
      </c>
      <c r="BC338" s="9">
        <v>1793261277</v>
      </c>
      <c r="BD338" s="9">
        <v>929142.47</v>
      </c>
      <c r="BE338" s="9">
        <v>948135</v>
      </c>
      <c r="BF338" s="9">
        <v>1563474615</v>
      </c>
      <c r="BG338" s="9">
        <v>0.00912634</v>
      </c>
      <c r="BH338" s="9">
        <v>174165892</v>
      </c>
      <c r="BI338" s="9">
        <v>1589497.15</v>
      </c>
      <c r="BJ338" s="9">
        <v>564032</v>
      </c>
      <c r="BK338" s="9">
        <v>930088768</v>
      </c>
      <c r="BL338" s="9">
        <v>0.00386017</v>
      </c>
      <c r="BM338" s="9">
        <v>-459219955</v>
      </c>
      <c r="BN338" s="9">
        <v>-1772667.09</v>
      </c>
      <c r="BO338" s="9">
        <v>929142</v>
      </c>
      <c r="BP338" s="9">
        <v>0</v>
      </c>
      <c r="BQ338" s="9">
        <v>0</v>
      </c>
      <c r="BR338" s="9">
        <v>-13439</v>
      </c>
      <c r="BS338" s="9">
        <v>-72</v>
      </c>
      <c r="BT338" s="9">
        <v>0</v>
      </c>
      <c r="BU338" s="9">
        <v>915631</v>
      </c>
      <c r="BV338" s="9">
        <v>2749113</v>
      </c>
      <c r="BW338" s="9">
        <v>0</v>
      </c>
      <c r="BX338" s="9">
        <v>-39763</v>
      </c>
      <c r="BY338" s="9">
        <v>0</v>
      </c>
      <c r="BZ338" s="9">
        <v>2709350</v>
      </c>
      <c r="CA338" s="9">
        <v>1</v>
      </c>
      <c r="CB338" s="9">
        <v>3624982</v>
      </c>
      <c r="CC338" s="9">
        <v>1</v>
      </c>
      <c r="CD338" s="9">
        <v>3624983</v>
      </c>
      <c r="CE338" s="9">
        <v>1649</v>
      </c>
      <c r="CF338" s="9">
        <v>149.25</v>
      </c>
      <c r="CG338" s="9">
        <v>1798.25</v>
      </c>
      <c r="CH338" s="9">
        <v>17778902</v>
      </c>
      <c r="CI338" s="9">
        <v>1729194.84</v>
      </c>
      <c r="CJ338" s="9">
        <v>1566067</v>
      </c>
      <c r="CK338" s="9">
        <v>21074163.84</v>
      </c>
      <c r="CL338" s="9">
        <v>11719.26</v>
      </c>
      <c r="CM338" s="9">
        <v>1749100</v>
      </c>
      <c r="CN338" s="9">
        <v>1749100</v>
      </c>
      <c r="CO338" s="9">
        <v>0</v>
      </c>
      <c r="CP338" s="9">
        <v>-25299</v>
      </c>
      <c r="CQ338" s="9">
        <v>0</v>
      </c>
      <c r="CR338" s="9">
        <v>1723801</v>
      </c>
      <c r="CS338" s="9">
        <v>563.46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0</v>
      </c>
      <c r="DA338" s="9">
        <v>2501355.3</v>
      </c>
      <c r="DB338" s="9">
        <v>0</v>
      </c>
      <c r="DC338" s="9">
        <v>1585594.41</v>
      </c>
      <c r="DD338" s="9">
        <v>0</v>
      </c>
      <c r="DE338" s="9">
        <v>0</v>
      </c>
      <c r="DF338" s="9">
        <v>4086949.71</v>
      </c>
      <c r="DG338" s="9">
        <v>3678254.739</v>
      </c>
      <c r="DH338" s="9">
        <v>1749099.56</v>
      </c>
      <c r="DI338" s="9">
        <v>3678254.739</v>
      </c>
      <c r="DJ338" s="9">
        <v>1000013</v>
      </c>
      <c r="DK338" s="9">
        <v>1000013</v>
      </c>
      <c r="DL338" s="9">
        <v>0</v>
      </c>
      <c r="DM338" s="9">
        <v>-14464</v>
      </c>
      <c r="DN338" s="9">
        <v>0</v>
      </c>
      <c r="DO338" s="9">
        <v>985549</v>
      </c>
    </row>
    <row r="339" spans="1:119" ht="15">
      <c r="A339" s="9">
        <v>5362</v>
      </c>
      <c r="B339" s="9" t="s">
        <v>491</v>
      </c>
      <c r="C339" s="9">
        <v>352</v>
      </c>
      <c r="D339" s="9">
        <v>355</v>
      </c>
      <c r="E339" s="9">
        <v>707</v>
      </c>
      <c r="F339" s="9">
        <v>354</v>
      </c>
      <c r="G339" s="9">
        <v>0</v>
      </c>
      <c r="H339" s="9">
        <v>0</v>
      </c>
      <c r="I339" s="9">
        <v>354</v>
      </c>
      <c r="J339" s="9">
        <v>4039082</v>
      </c>
      <c r="K339" s="9">
        <v>892278</v>
      </c>
      <c r="L339" s="9">
        <v>2661554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485250</v>
      </c>
      <c r="S339" s="9">
        <v>4073549</v>
      </c>
      <c r="T339" s="9">
        <v>0</v>
      </c>
      <c r="U339" s="9">
        <v>0</v>
      </c>
      <c r="V339" s="9">
        <v>0</v>
      </c>
      <c r="W339" s="9">
        <v>4073549</v>
      </c>
      <c r="X339" s="9">
        <v>485250</v>
      </c>
      <c r="Y339" s="9">
        <v>0</v>
      </c>
      <c r="Z339" s="9">
        <v>3588299</v>
      </c>
      <c r="AA339" s="9">
        <v>445037</v>
      </c>
      <c r="AB339" s="9">
        <v>0</v>
      </c>
      <c r="AC339" s="9">
        <v>443037</v>
      </c>
      <c r="AD339" s="9">
        <v>0</v>
      </c>
      <c r="AE339" s="9">
        <v>0</v>
      </c>
      <c r="AF339" s="9">
        <v>2000</v>
      </c>
      <c r="AG339" s="9">
        <v>443038</v>
      </c>
      <c r="AH339" s="9">
        <v>0</v>
      </c>
      <c r="AI339" s="9">
        <v>0</v>
      </c>
      <c r="AJ339" s="9">
        <v>0</v>
      </c>
      <c r="AK339" s="9">
        <v>441038</v>
      </c>
      <c r="AL339" s="9">
        <v>4029337</v>
      </c>
      <c r="AM339" s="9">
        <v>0</v>
      </c>
      <c r="AN339" s="9">
        <v>0</v>
      </c>
      <c r="AO339" s="9">
        <v>4029337</v>
      </c>
      <c r="AP339" s="9">
        <v>4029337</v>
      </c>
      <c r="AQ339" s="9">
        <v>1000</v>
      </c>
      <c r="AR339" s="9">
        <v>354000</v>
      </c>
      <c r="AS339" s="9">
        <v>354000</v>
      </c>
      <c r="AT339" s="9">
        <v>9653</v>
      </c>
      <c r="AU339" s="9">
        <v>3417162</v>
      </c>
      <c r="AV339" s="9">
        <v>3063162</v>
      </c>
      <c r="AW339" s="9">
        <v>612175</v>
      </c>
      <c r="AX339" s="9">
        <v>352707</v>
      </c>
      <c r="AY339" s="9">
        <v>124858215</v>
      </c>
      <c r="AZ339" s="9">
        <v>1930000</v>
      </c>
      <c r="BA339" s="9">
        <v>683220000</v>
      </c>
      <c r="BB339" s="9">
        <v>0.00051813</v>
      </c>
      <c r="BC339" s="9">
        <v>558361785</v>
      </c>
      <c r="BD339" s="9">
        <v>289303.99</v>
      </c>
      <c r="BE339" s="9">
        <v>948135</v>
      </c>
      <c r="BF339" s="9">
        <v>335639790</v>
      </c>
      <c r="BG339" s="9">
        <v>0.00912634</v>
      </c>
      <c r="BH339" s="9">
        <v>210781575</v>
      </c>
      <c r="BI339" s="9">
        <v>1923664.32</v>
      </c>
      <c r="BJ339" s="9">
        <v>564032</v>
      </c>
      <c r="BK339" s="9">
        <v>199667328</v>
      </c>
      <c r="BL339" s="9">
        <v>0.00306597</v>
      </c>
      <c r="BM339" s="9">
        <v>74809113</v>
      </c>
      <c r="BN339" s="9">
        <v>229362.5</v>
      </c>
      <c r="BO339" s="9">
        <v>2442331</v>
      </c>
      <c r="BP339" s="9">
        <v>0</v>
      </c>
      <c r="BQ339" s="9">
        <v>0</v>
      </c>
      <c r="BR339" s="9">
        <v>-35326</v>
      </c>
      <c r="BS339" s="9">
        <v>-6</v>
      </c>
      <c r="BT339" s="9">
        <v>0</v>
      </c>
      <c r="BU339" s="9">
        <v>2406999</v>
      </c>
      <c r="BV339" s="9">
        <v>0</v>
      </c>
      <c r="BW339" s="9">
        <v>0</v>
      </c>
      <c r="BX339" s="9">
        <v>0</v>
      </c>
      <c r="BY339" s="9">
        <v>0</v>
      </c>
      <c r="BZ339" s="9">
        <v>0</v>
      </c>
      <c r="CA339" s="9">
        <v>0</v>
      </c>
      <c r="CB339" s="9">
        <v>2406999</v>
      </c>
      <c r="CC339" s="9">
        <v>0</v>
      </c>
      <c r="CD339" s="9">
        <v>2406999</v>
      </c>
      <c r="CE339" s="9">
        <v>354</v>
      </c>
      <c r="CF339" s="9">
        <v>0</v>
      </c>
      <c r="CG339" s="9">
        <v>354</v>
      </c>
      <c r="CH339" s="9">
        <v>3588299</v>
      </c>
      <c r="CI339" s="9">
        <v>441038</v>
      </c>
      <c r="CJ339" s="9">
        <v>0</v>
      </c>
      <c r="CK339" s="9">
        <v>4029337</v>
      </c>
      <c r="CL339" s="9">
        <v>11382.31</v>
      </c>
      <c r="CM339" s="9">
        <v>0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6899.24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9">
        <v>2696708.64</v>
      </c>
      <c r="DB339" s="9">
        <v>0</v>
      </c>
      <c r="DC339" s="9">
        <v>0</v>
      </c>
      <c r="DD339" s="9">
        <v>0</v>
      </c>
      <c r="DE339" s="9">
        <v>0</v>
      </c>
      <c r="DF339" s="9">
        <v>2696708.64</v>
      </c>
      <c r="DG339" s="9">
        <v>2427037.776</v>
      </c>
      <c r="DH339" s="9">
        <v>0</v>
      </c>
      <c r="DI339" s="9">
        <v>2442330.8100000005</v>
      </c>
      <c r="DJ339" s="9">
        <v>0</v>
      </c>
      <c r="DK339" s="9">
        <v>0</v>
      </c>
      <c r="DL339" s="9">
        <v>0</v>
      </c>
      <c r="DM339" s="9">
        <v>0</v>
      </c>
      <c r="DN339" s="9">
        <v>0</v>
      </c>
      <c r="DO339" s="9">
        <v>0</v>
      </c>
    </row>
    <row r="340" spans="1:119" ht="15">
      <c r="A340" s="9">
        <v>5369</v>
      </c>
      <c r="B340" s="9" t="s">
        <v>492</v>
      </c>
      <c r="C340" s="9">
        <v>492</v>
      </c>
      <c r="D340" s="9">
        <v>501</v>
      </c>
      <c r="E340" s="9">
        <v>993</v>
      </c>
      <c r="F340" s="9">
        <v>497</v>
      </c>
      <c r="G340" s="9">
        <v>16</v>
      </c>
      <c r="H340" s="9">
        <v>0</v>
      </c>
      <c r="I340" s="9">
        <v>513</v>
      </c>
      <c r="J340" s="9">
        <v>5876822</v>
      </c>
      <c r="K340" s="9">
        <v>2347408</v>
      </c>
      <c r="L340" s="9">
        <v>2942368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587046</v>
      </c>
      <c r="S340" s="9">
        <v>5876822</v>
      </c>
      <c r="T340" s="9">
        <v>0</v>
      </c>
      <c r="U340" s="9">
        <v>0</v>
      </c>
      <c r="V340" s="9">
        <v>0</v>
      </c>
      <c r="W340" s="9">
        <v>5876822</v>
      </c>
      <c r="X340" s="9">
        <v>587046</v>
      </c>
      <c r="Y340" s="9">
        <v>0</v>
      </c>
      <c r="Z340" s="9">
        <v>5289776</v>
      </c>
      <c r="AA340" s="9">
        <v>450042</v>
      </c>
      <c r="AB340" s="9">
        <v>0</v>
      </c>
      <c r="AC340" s="9">
        <v>450042</v>
      </c>
      <c r="AD340" s="9">
        <v>0</v>
      </c>
      <c r="AE340" s="9">
        <v>0</v>
      </c>
      <c r="AF340" s="9">
        <v>0</v>
      </c>
      <c r="AG340" s="9">
        <v>456142</v>
      </c>
      <c r="AH340" s="9">
        <v>0</v>
      </c>
      <c r="AI340" s="9">
        <v>0</v>
      </c>
      <c r="AJ340" s="9">
        <v>0</v>
      </c>
      <c r="AK340" s="9">
        <v>456142</v>
      </c>
      <c r="AL340" s="9">
        <v>5745918</v>
      </c>
      <c r="AM340" s="9">
        <v>0</v>
      </c>
      <c r="AN340" s="9">
        <v>0</v>
      </c>
      <c r="AO340" s="9">
        <v>5745918</v>
      </c>
      <c r="AP340" s="9">
        <v>5745918</v>
      </c>
      <c r="AQ340" s="9">
        <v>1000</v>
      </c>
      <c r="AR340" s="9">
        <v>513000</v>
      </c>
      <c r="AS340" s="9">
        <v>513000</v>
      </c>
      <c r="AT340" s="9">
        <v>9653</v>
      </c>
      <c r="AU340" s="9">
        <v>4951989</v>
      </c>
      <c r="AV340" s="9">
        <v>4438989</v>
      </c>
      <c r="AW340" s="9">
        <v>793929</v>
      </c>
      <c r="AX340" s="9">
        <v>784723</v>
      </c>
      <c r="AY340" s="9">
        <v>402562658</v>
      </c>
      <c r="AZ340" s="9">
        <v>2895000</v>
      </c>
      <c r="BA340" s="9">
        <v>1485135000</v>
      </c>
      <c r="BB340" s="9">
        <v>0.00034542</v>
      </c>
      <c r="BC340" s="9">
        <v>1082572342</v>
      </c>
      <c r="BD340" s="9">
        <v>373942.14</v>
      </c>
      <c r="BE340" s="9">
        <v>1422202</v>
      </c>
      <c r="BF340" s="9">
        <v>729589626</v>
      </c>
      <c r="BG340" s="9">
        <v>0.00608423</v>
      </c>
      <c r="BH340" s="9">
        <v>327026968</v>
      </c>
      <c r="BI340" s="9">
        <v>1989707.29</v>
      </c>
      <c r="BJ340" s="9">
        <v>846048</v>
      </c>
      <c r="BK340" s="9">
        <v>434022624</v>
      </c>
      <c r="BL340" s="9">
        <v>0.00182923</v>
      </c>
      <c r="BM340" s="9">
        <v>31459966</v>
      </c>
      <c r="BN340" s="9">
        <v>57547.51</v>
      </c>
      <c r="BO340" s="9">
        <v>2421197</v>
      </c>
      <c r="BP340" s="9">
        <v>0</v>
      </c>
      <c r="BQ340" s="9">
        <v>0</v>
      </c>
      <c r="BR340" s="9">
        <v>-35020</v>
      </c>
      <c r="BS340" s="9">
        <v>-13</v>
      </c>
      <c r="BT340" s="9">
        <v>0</v>
      </c>
      <c r="BU340" s="9">
        <v>2386164</v>
      </c>
      <c r="BV340" s="9">
        <v>253351</v>
      </c>
      <c r="BW340" s="9">
        <v>0</v>
      </c>
      <c r="BX340" s="9">
        <v>-3664</v>
      </c>
      <c r="BY340" s="9">
        <v>0</v>
      </c>
      <c r="BZ340" s="9">
        <v>249687</v>
      </c>
      <c r="CA340" s="9">
        <v>0</v>
      </c>
      <c r="CB340" s="9">
        <v>2635851</v>
      </c>
      <c r="CC340" s="9">
        <v>0</v>
      </c>
      <c r="CD340" s="9">
        <v>2635851</v>
      </c>
      <c r="CE340" s="9">
        <v>513</v>
      </c>
      <c r="CF340" s="9">
        <v>0</v>
      </c>
      <c r="CG340" s="9">
        <v>513</v>
      </c>
      <c r="CH340" s="9">
        <v>5289776</v>
      </c>
      <c r="CI340" s="9">
        <v>456142</v>
      </c>
      <c r="CJ340" s="9">
        <v>0</v>
      </c>
      <c r="CK340" s="9">
        <v>5745918</v>
      </c>
      <c r="CL340" s="9">
        <v>11200.62</v>
      </c>
      <c r="CM340" s="9"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4719.68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9">
        <v>0</v>
      </c>
      <c r="DA340" s="9">
        <v>2981259.25</v>
      </c>
      <c r="DB340" s="9">
        <v>0</v>
      </c>
      <c r="DC340" s="9">
        <v>0</v>
      </c>
      <c r="DD340" s="9">
        <v>0</v>
      </c>
      <c r="DE340" s="9">
        <v>9539</v>
      </c>
      <c r="DF340" s="9">
        <v>2971720.25</v>
      </c>
      <c r="DG340" s="9">
        <v>2674548.225</v>
      </c>
      <c r="DH340" s="9">
        <v>0</v>
      </c>
      <c r="DI340" s="9">
        <v>2674548.225</v>
      </c>
      <c r="DJ340" s="9">
        <v>253351</v>
      </c>
      <c r="DK340" s="9">
        <v>253351</v>
      </c>
      <c r="DL340" s="9">
        <v>0</v>
      </c>
      <c r="DM340" s="9">
        <v>-3664</v>
      </c>
      <c r="DN340" s="9">
        <v>0</v>
      </c>
      <c r="DO340" s="9">
        <v>249687</v>
      </c>
    </row>
    <row r="341" spans="1:119" ht="15">
      <c r="A341" s="9">
        <v>5376</v>
      </c>
      <c r="B341" s="9" t="s">
        <v>493</v>
      </c>
      <c r="C341" s="9">
        <v>479</v>
      </c>
      <c r="D341" s="9">
        <v>483</v>
      </c>
      <c r="E341" s="9">
        <v>962</v>
      </c>
      <c r="F341" s="9">
        <v>481</v>
      </c>
      <c r="G341" s="9">
        <v>7</v>
      </c>
      <c r="H341" s="9">
        <v>0</v>
      </c>
      <c r="I341" s="9">
        <v>488</v>
      </c>
      <c r="J341" s="9">
        <v>6503196</v>
      </c>
      <c r="K341" s="9">
        <v>4141013</v>
      </c>
      <c r="L341" s="9">
        <v>1140199</v>
      </c>
      <c r="M341" s="9">
        <v>45485</v>
      </c>
      <c r="N341" s="9">
        <v>0</v>
      </c>
      <c r="O341" s="9">
        <v>0</v>
      </c>
      <c r="P341" s="9">
        <v>0</v>
      </c>
      <c r="Q341" s="9">
        <v>0</v>
      </c>
      <c r="R341" s="9">
        <v>1176499</v>
      </c>
      <c r="S341" s="9">
        <v>6953196</v>
      </c>
      <c r="T341" s="9">
        <v>0</v>
      </c>
      <c r="U341" s="9">
        <v>0</v>
      </c>
      <c r="V341" s="9">
        <v>0</v>
      </c>
      <c r="W341" s="9">
        <v>6953196</v>
      </c>
      <c r="X341" s="9">
        <v>1176499</v>
      </c>
      <c r="Y341" s="9">
        <v>0</v>
      </c>
      <c r="Z341" s="9">
        <v>5776697</v>
      </c>
      <c r="AA341" s="9">
        <v>690309</v>
      </c>
      <c r="AB341" s="9">
        <v>0</v>
      </c>
      <c r="AC341" s="9">
        <v>690259</v>
      </c>
      <c r="AD341" s="9">
        <v>0</v>
      </c>
      <c r="AE341" s="9">
        <v>0</v>
      </c>
      <c r="AF341" s="9">
        <v>50</v>
      </c>
      <c r="AG341" s="9">
        <v>698028</v>
      </c>
      <c r="AH341" s="9">
        <v>0</v>
      </c>
      <c r="AI341" s="9">
        <v>0</v>
      </c>
      <c r="AJ341" s="9">
        <v>0</v>
      </c>
      <c r="AK341" s="9">
        <v>697978</v>
      </c>
      <c r="AL341" s="9">
        <v>6474675</v>
      </c>
      <c r="AM341" s="9">
        <v>0</v>
      </c>
      <c r="AN341" s="9">
        <v>45485</v>
      </c>
      <c r="AO341" s="9">
        <v>6429190</v>
      </c>
      <c r="AP341" s="9">
        <v>6429190</v>
      </c>
      <c r="AQ341" s="9">
        <v>1000</v>
      </c>
      <c r="AR341" s="9">
        <v>488000</v>
      </c>
      <c r="AS341" s="9">
        <v>488000</v>
      </c>
      <c r="AT341" s="9">
        <v>9653</v>
      </c>
      <c r="AU341" s="9">
        <v>4710664</v>
      </c>
      <c r="AV341" s="9">
        <v>4222664</v>
      </c>
      <c r="AW341" s="9">
        <v>1718526</v>
      </c>
      <c r="AX341" s="9">
        <v>940252</v>
      </c>
      <c r="AY341" s="9">
        <v>458842903</v>
      </c>
      <c r="AZ341" s="9">
        <v>1930000</v>
      </c>
      <c r="BA341" s="9">
        <v>941840000</v>
      </c>
      <c r="BB341" s="9">
        <v>0.00051813</v>
      </c>
      <c r="BC341" s="9">
        <v>482997097</v>
      </c>
      <c r="BD341" s="9">
        <v>250255.29</v>
      </c>
      <c r="BE341" s="9">
        <v>948135</v>
      </c>
      <c r="BF341" s="9">
        <v>462689880</v>
      </c>
      <c r="BG341" s="9">
        <v>0.00912634</v>
      </c>
      <c r="BH341" s="9">
        <v>3846977</v>
      </c>
      <c r="BI341" s="9">
        <v>35108.82</v>
      </c>
      <c r="BJ341" s="9">
        <v>564032</v>
      </c>
      <c r="BK341" s="9">
        <v>275247616</v>
      </c>
      <c r="BL341" s="9">
        <v>0.00624356</v>
      </c>
      <c r="BM341" s="9">
        <v>-183595287</v>
      </c>
      <c r="BN341" s="9">
        <v>-1146288.19</v>
      </c>
      <c r="BO341" s="9">
        <v>250255</v>
      </c>
      <c r="BP341" s="9">
        <v>0</v>
      </c>
      <c r="BQ341" s="9">
        <v>0</v>
      </c>
      <c r="BR341" s="9">
        <v>-3620</v>
      </c>
      <c r="BS341" s="9">
        <v>-21</v>
      </c>
      <c r="BT341" s="9">
        <v>0</v>
      </c>
      <c r="BU341" s="9">
        <v>246614</v>
      </c>
      <c r="BV341" s="9">
        <v>738626</v>
      </c>
      <c r="BW341" s="9">
        <v>0</v>
      </c>
      <c r="BX341" s="9">
        <v>-10684</v>
      </c>
      <c r="BY341" s="9">
        <v>22</v>
      </c>
      <c r="BZ341" s="9">
        <v>727964</v>
      </c>
      <c r="CA341" s="9">
        <v>1</v>
      </c>
      <c r="CB341" s="9">
        <v>974579</v>
      </c>
      <c r="CC341" s="9">
        <v>0</v>
      </c>
      <c r="CD341" s="9">
        <v>974579</v>
      </c>
      <c r="CE341" s="9">
        <v>488</v>
      </c>
      <c r="CF341" s="9">
        <v>0</v>
      </c>
      <c r="CG341" s="9">
        <v>488</v>
      </c>
      <c r="CH341" s="9">
        <v>5776697</v>
      </c>
      <c r="CI341" s="9">
        <v>697978</v>
      </c>
      <c r="CJ341" s="9">
        <v>0</v>
      </c>
      <c r="CK341" s="9">
        <v>6474675</v>
      </c>
      <c r="CL341" s="9">
        <v>13267.78</v>
      </c>
      <c r="CM341" s="9"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512.82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9">
        <v>356590.67</v>
      </c>
      <c r="DB341" s="9">
        <v>742166.62</v>
      </c>
      <c r="DC341" s="9">
        <v>0</v>
      </c>
      <c r="DD341" s="9">
        <v>0</v>
      </c>
      <c r="DE341" s="9">
        <v>0</v>
      </c>
      <c r="DF341" s="9">
        <v>1098757.29</v>
      </c>
      <c r="DG341" s="9">
        <v>988881.5610000001</v>
      </c>
      <c r="DH341" s="9">
        <v>0</v>
      </c>
      <c r="DI341" s="9">
        <v>988881.5610000001</v>
      </c>
      <c r="DJ341" s="9">
        <v>738626</v>
      </c>
      <c r="DK341" s="9">
        <v>738626</v>
      </c>
      <c r="DL341" s="9">
        <v>0</v>
      </c>
      <c r="DM341" s="9">
        <v>-10684</v>
      </c>
      <c r="DN341" s="9">
        <v>22</v>
      </c>
      <c r="DO341" s="9">
        <v>727964</v>
      </c>
    </row>
    <row r="342" spans="1:119" ht="15">
      <c r="A342" s="9">
        <v>5390</v>
      </c>
      <c r="B342" s="9" t="s">
        <v>494</v>
      </c>
      <c r="C342" s="9">
        <v>2666</v>
      </c>
      <c r="D342" s="9">
        <v>2666</v>
      </c>
      <c r="E342" s="9">
        <v>5332</v>
      </c>
      <c r="F342" s="9">
        <v>2666</v>
      </c>
      <c r="G342" s="9">
        <v>59</v>
      </c>
      <c r="H342" s="9">
        <v>0</v>
      </c>
      <c r="I342" s="9">
        <v>2725</v>
      </c>
      <c r="J342" s="9">
        <v>27581077</v>
      </c>
      <c r="K342" s="9">
        <v>12328087</v>
      </c>
      <c r="L342" s="9">
        <v>12983933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2269057</v>
      </c>
      <c r="S342" s="9">
        <v>27581077</v>
      </c>
      <c r="T342" s="9">
        <v>0</v>
      </c>
      <c r="U342" s="9">
        <v>0</v>
      </c>
      <c r="V342" s="9">
        <v>3000</v>
      </c>
      <c r="W342" s="9">
        <v>27578077</v>
      </c>
      <c r="X342" s="9">
        <v>2269057</v>
      </c>
      <c r="Y342" s="9">
        <v>0</v>
      </c>
      <c r="Z342" s="9">
        <v>25309020</v>
      </c>
      <c r="AA342" s="9">
        <v>2811625</v>
      </c>
      <c r="AB342" s="9">
        <v>0</v>
      </c>
      <c r="AC342" s="9">
        <v>2760275</v>
      </c>
      <c r="AD342" s="9">
        <v>0</v>
      </c>
      <c r="AE342" s="9">
        <v>0</v>
      </c>
      <c r="AF342" s="9">
        <v>51350</v>
      </c>
      <c r="AG342" s="9">
        <v>2879595</v>
      </c>
      <c r="AH342" s="9">
        <v>111610.93</v>
      </c>
      <c r="AI342" s="9">
        <v>4972.69</v>
      </c>
      <c r="AJ342" s="9">
        <v>0</v>
      </c>
      <c r="AK342" s="9">
        <v>2934883.24</v>
      </c>
      <c r="AL342" s="9">
        <v>28243903.240000002</v>
      </c>
      <c r="AM342" s="9">
        <v>0</v>
      </c>
      <c r="AN342" s="9">
        <v>0</v>
      </c>
      <c r="AO342" s="9">
        <v>28243903.240000002</v>
      </c>
      <c r="AP342" s="9">
        <v>28243903.240000002</v>
      </c>
      <c r="AQ342" s="9">
        <v>1000</v>
      </c>
      <c r="AR342" s="9">
        <v>2725000</v>
      </c>
      <c r="AS342" s="9">
        <v>2725000</v>
      </c>
      <c r="AT342" s="9">
        <v>9653</v>
      </c>
      <c r="AU342" s="9">
        <v>26304425</v>
      </c>
      <c r="AV342" s="9">
        <v>23579425</v>
      </c>
      <c r="AW342" s="9">
        <v>1939478.240000002</v>
      </c>
      <c r="AX342" s="9">
        <v>613958</v>
      </c>
      <c r="AY342" s="9">
        <v>1673035294</v>
      </c>
      <c r="AZ342" s="9">
        <v>1930000</v>
      </c>
      <c r="BA342" s="9">
        <v>5259250000</v>
      </c>
      <c r="BB342" s="9">
        <v>0.00051813</v>
      </c>
      <c r="BC342" s="9">
        <v>3586214706</v>
      </c>
      <c r="BD342" s="9">
        <v>1858125.43</v>
      </c>
      <c r="BE342" s="9">
        <v>948135</v>
      </c>
      <c r="BF342" s="9">
        <v>2583667875</v>
      </c>
      <c r="BG342" s="9">
        <v>0.00912634</v>
      </c>
      <c r="BH342" s="9">
        <v>910632581</v>
      </c>
      <c r="BI342" s="9">
        <v>8310742.55</v>
      </c>
      <c r="BJ342" s="9">
        <v>564032</v>
      </c>
      <c r="BK342" s="9">
        <v>1536987200</v>
      </c>
      <c r="BL342" s="9">
        <v>0.00126187</v>
      </c>
      <c r="BM342" s="9">
        <v>-136048094</v>
      </c>
      <c r="BN342" s="9">
        <v>-171675.01</v>
      </c>
      <c r="BO342" s="9">
        <v>9997193</v>
      </c>
      <c r="BP342" s="9">
        <v>0</v>
      </c>
      <c r="BQ342" s="9">
        <v>0</v>
      </c>
      <c r="BR342" s="9">
        <v>-144600</v>
      </c>
      <c r="BS342" s="9">
        <v>-82</v>
      </c>
      <c r="BT342" s="9">
        <v>0</v>
      </c>
      <c r="BU342" s="9">
        <v>9852511</v>
      </c>
      <c r="BV342" s="9">
        <v>1842423</v>
      </c>
      <c r="BW342" s="9">
        <v>0</v>
      </c>
      <c r="BX342" s="9">
        <v>-26649</v>
      </c>
      <c r="BY342" s="9">
        <v>0</v>
      </c>
      <c r="BZ342" s="9">
        <v>1815774</v>
      </c>
      <c r="CA342" s="9">
        <v>1</v>
      </c>
      <c r="CB342" s="9">
        <v>11668286</v>
      </c>
      <c r="CC342" s="9">
        <v>0</v>
      </c>
      <c r="CD342" s="9">
        <v>11668286</v>
      </c>
      <c r="CE342" s="9">
        <v>2725</v>
      </c>
      <c r="CF342" s="9">
        <v>0</v>
      </c>
      <c r="CG342" s="9">
        <v>2725</v>
      </c>
      <c r="CH342" s="9">
        <v>25309020</v>
      </c>
      <c r="CI342" s="9">
        <v>2934883.24</v>
      </c>
      <c r="CJ342" s="9">
        <v>0</v>
      </c>
      <c r="CK342" s="9">
        <v>28243903.240000002</v>
      </c>
      <c r="CL342" s="9">
        <v>10364.74</v>
      </c>
      <c r="CM342" s="9"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3668.69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9">
        <v>13155128.5</v>
      </c>
      <c r="DB342" s="9">
        <v>0</v>
      </c>
      <c r="DC342" s="9">
        <v>0</v>
      </c>
      <c r="DD342" s="9">
        <v>0</v>
      </c>
      <c r="DE342" s="9">
        <v>0</v>
      </c>
      <c r="DF342" s="9">
        <v>13155128.5</v>
      </c>
      <c r="DG342" s="9">
        <v>11839615.65</v>
      </c>
      <c r="DH342" s="9">
        <v>0</v>
      </c>
      <c r="DI342" s="9">
        <v>11839615.65</v>
      </c>
      <c r="DJ342" s="9">
        <v>1842423</v>
      </c>
      <c r="DK342" s="9">
        <v>1842423</v>
      </c>
      <c r="DL342" s="9">
        <v>0</v>
      </c>
      <c r="DM342" s="9">
        <v>-26649</v>
      </c>
      <c r="DN342" s="9">
        <v>0</v>
      </c>
      <c r="DO342" s="9">
        <v>1815774</v>
      </c>
    </row>
    <row r="343" spans="1:119" ht="15">
      <c r="A343" s="9">
        <v>5397</v>
      </c>
      <c r="B343" s="9" t="s">
        <v>495</v>
      </c>
      <c r="C343" s="9">
        <v>320</v>
      </c>
      <c r="D343" s="9">
        <v>307</v>
      </c>
      <c r="E343" s="9">
        <v>627</v>
      </c>
      <c r="F343" s="9">
        <v>314</v>
      </c>
      <c r="G343" s="9">
        <v>0</v>
      </c>
      <c r="H343" s="9">
        <v>0</v>
      </c>
      <c r="I343" s="9">
        <v>314</v>
      </c>
      <c r="J343" s="9">
        <v>4252976</v>
      </c>
      <c r="K343" s="9">
        <v>2356487</v>
      </c>
      <c r="L343" s="9">
        <v>1189618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706871</v>
      </c>
      <c r="S343" s="9">
        <v>4252976</v>
      </c>
      <c r="T343" s="9">
        <v>31874</v>
      </c>
      <c r="U343" s="9">
        <v>0</v>
      </c>
      <c r="V343" s="9">
        <v>0</v>
      </c>
      <c r="W343" s="9">
        <v>4221102</v>
      </c>
      <c r="X343" s="9">
        <v>706871</v>
      </c>
      <c r="Y343" s="9">
        <v>0</v>
      </c>
      <c r="Z343" s="9">
        <v>3514231</v>
      </c>
      <c r="AA343" s="9">
        <v>294824</v>
      </c>
      <c r="AB343" s="9">
        <v>31874</v>
      </c>
      <c r="AC343" s="9">
        <v>262950</v>
      </c>
      <c r="AD343" s="9">
        <v>0</v>
      </c>
      <c r="AE343" s="9">
        <v>0</v>
      </c>
      <c r="AF343" s="9">
        <v>0</v>
      </c>
      <c r="AG343" s="9">
        <v>294824</v>
      </c>
      <c r="AH343" s="9">
        <v>0</v>
      </c>
      <c r="AI343" s="9">
        <v>0</v>
      </c>
      <c r="AJ343" s="9">
        <v>0</v>
      </c>
      <c r="AK343" s="9">
        <v>294824</v>
      </c>
      <c r="AL343" s="9">
        <v>3809055</v>
      </c>
      <c r="AM343" s="9">
        <v>0</v>
      </c>
      <c r="AN343" s="9">
        <v>0</v>
      </c>
      <c r="AO343" s="9">
        <v>3809055</v>
      </c>
      <c r="AP343" s="9">
        <v>3809055</v>
      </c>
      <c r="AQ343" s="9">
        <v>1000</v>
      </c>
      <c r="AR343" s="9">
        <v>314000</v>
      </c>
      <c r="AS343" s="9">
        <v>314000</v>
      </c>
      <c r="AT343" s="9">
        <v>9653</v>
      </c>
      <c r="AU343" s="9">
        <v>3031042</v>
      </c>
      <c r="AV343" s="9">
        <v>2717042</v>
      </c>
      <c r="AW343" s="9">
        <v>778013</v>
      </c>
      <c r="AX343" s="9">
        <v>703853</v>
      </c>
      <c r="AY343" s="9">
        <v>221009764</v>
      </c>
      <c r="AZ343" s="9">
        <v>1930000</v>
      </c>
      <c r="BA343" s="9">
        <v>606020000</v>
      </c>
      <c r="BB343" s="9">
        <v>0.00051813</v>
      </c>
      <c r="BC343" s="9">
        <v>385010236</v>
      </c>
      <c r="BD343" s="9">
        <v>199485.35</v>
      </c>
      <c r="BE343" s="9">
        <v>948135</v>
      </c>
      <c r="BF343" s="9">
        <v>297714390</v>
      </c>
      <c r="BG343" s="9">
        <v>0.00912634</v>
      </c>
      <c r="BH343" s="9">
        <v>76704626</v>
      </c>
      <c r="BI343" s="9">
        <v>700032.5</v>
      </c>
      <c r="BJ343" s="9">
        <v>564032</v>
      </c>
      <c r="BK343" s="9">
        <v>177106048</v>
      </c>
      <c r="BL343" s="9">
        <v>0.00439292</v>
      </c>
      <c r="BM343" s="9">
        <v>-43903716</v>
      </c>
      <c r="BN343" s="9">
        <v>-192865.51</v>
      </c>
      <c r="BO343" s="9">
        <v>706652</v>
      </c>
      <c r="BP343" s="9">
        <v>0</v>
      </c>
      <c r="BQ343" s="9">
        <v>0</v>
      </c>
      <c r="BR343" s="9">
        <v>-10221</v>
      </c>
      <c r="BS343" s="9">
        <v>-12</v>
      </c>
      <c r="BT343" s="9">
        <v>0</v>
      </c>
      <c r="BU343" s="9">
        <v>696419</v>
      </c>
      <c r="BV343" s="9">
        <v>378148</v>
      </c>
      <c r="BW343" s="9">
        <v>0</v>
      </c>
      <c r="BX343" s="9">
        <v>-5470</v>
      </c>
      <c r="BY343" s="9">
        <v>0</v>
      </c>
      <c r="BZ343" s="9">
        <v>372678</v>
      </c>
      <c r="CA343" s="9">
        <v>0</v>
      </c>
      <c r="CB343" s="9">
        <v>1069097</v>
      </c>
      <c r="CC343" s="9">
        <v>0</v>
      </c>
      <c r="CD343" s="9">
        <v>1069097</v>
      </c>
      <c r="CE343" s="9">
        <v>314</v>
      </c>
      <c r="CF343" s="9">
        <v>0</v>
      </c>
      <c r="CG343" s="9">
        <v>314</v>
      </c>
      <c r="CH343" s="9">
        <v>3514231</v>
      </c>
      <c r="CI343" s="9">
        <v>294824</v>
      </c>
      <c r="CJ343" s="9">
        <v>0</v>
      </c>
      <c r="CK343" s="9">
        <v>3809055</v>
      </c>
      <c r="CL343" s="9">
        <v>12130.75</v>
      </c>
      <c r="CM343" s="9"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2250.49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9">
        <v>1205333.27</v>
      </c>
      <c r="DB343" s="9">
        <v>0</v>
      </c>
      <c r="DC343" s="9">
        <v>0</v>
      </c>
      <c r="DD343" s="9">
        <v>0</v>
      </c>
      <c r="DE343" s="9">
        <v>0</v>
      </c>
      <c r="DF343" s="9">
        <v>1205333.27</v>
      </c>
      <c r="DG343" s="9">
        <v>1084799.943</v>
      </c>
      <c r="DH343" s="9">
        <v>0</v>
      </c>
      <c r="DI343" s="9">
        <v>1084799.943</v>
      </c>
      <c r="DJ343" s="9">
        <v>378148</v>
      </c>
      <c r="DK343" s="9">
        <v>378148</v>
      </c>
      <c r="DL343" s="9">
        <v>0</v>
      </c>
      <c r="DM343" s="9">
        <v>-5470</v>
      </c>
      <c r="DN343" s="9">
        <v>0</v>
      </c>
      <c r="DO343" s="9">
        <v>372678</v>
      </c>
    </row>
    <row r="344" spans="1:119" ht="15">
      <c r="A344" s="9">
        <v>5432</v>
      </c>
      <c r="B344" s="9" t="s">
        <v>496</v>
      </c>
      <c r="C344" s="9">
        <v>1583</v>
      </c>
      <c r="D344" s="9">
        <v>1582</v>
      </c>
      <c r="E344" s="9">
        <v>3165</v>
      </c>
      <c r="F344" s="9">
        <v>1583</v>
      </c>
      <c r="G344" s="9">
        <v>63</v>
      </c>
      <c r="H344" s="9">
        <v>0</v>
      </c>
      <c r="I344" s="9">
        <v>1646</v>
      </c>
      <c r="J344" s="9">
        <v>17999330.91</v>
      </c>
      <c r="K344" s="9">
        <v>5956128</v>
      </c>
      <c r="L344" s="9">
        <v>10202498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1840704.91</v>
      </c>
      <c r="S344" s="9">
        <v>17984066.48</v>
      </c>
      <c r="T344" s="9">
        <v>0</v>
      </c>
      <c r="U344" s="9">
        <v>0</v>
      </c>
      <c r="V344" s="9">
        <v>1500</v>
      </c>
      <c r="W344" s="9">
        <v>17982566.48</v>
      </c>
      <c r="X344" s="9">
        <v>1840704.91</v>
      </c>
      <c r="Y344" s="9">
        <v>0</v>
      </c>
      <c r="Z344" s="9">
        <v>16141861.57</v>
      </c>
      <c r="AA344" s="9">
        <v>4241816.47</v>
      </c>
      <c r="AB344" s="9">
        <v>0</v>
      </c>
      <c r="AC344" s="9">
        <v>2135878</v>
      </c>
      <c r="AD344" s="9">
        <v>0</v>
      </c>
      <c r="AE344" s="9">
        <v>2072197.05</v>
      </c>
      <c r="AF344" s="9">
        <v>33741.42</v>
      </c>
      <c r="AG344" s="9">
        <v>4194075.67</v>
      </c>
      <c r="AH344" s="9">
        <v>0</v>
      </c>
      <c r="AI344" s="9">
        <v>2071300</v>
      </c>
      <c r="AJ344" s="9">
        <v>0</v>
      </c>
      <c r="AK344" s="9">
        <v>2089034.25</v>
      </c>
      <c r="AL344" s="9">
        <v>18230895.82</v>
      </c>
      <c r="AM344" s="9">
        <v>0</v>
      </c>
      <c r="AN344" s="9">
        <v>0</v>
      </c>
      <c r="AO344" s="9">
        <v>18230895.82</v>
      </c>
      <c r="AP344" s="9">
        <v>18230895.82</v>
      </c>
      <c r="AQ344" s="9">
        <v>1000</v>
      </c>
      <c r="AR344" s="9">
        <v>1646000</v>
      </c>
      <c r="AS344" s="9">
        <v>1646000</v>
      </c>
      <c r="AT344" s="9">
        <v>9653</v>
      </c>
      <c r="AU344" s="9">
        <v>15888838</v>
      </c>
      <c r="AV344" s="9">
        <v>14242838</v>
      </c>
      <c r="AW344" s="9">
        <v>2342057.8200000003</v>
      </c>
      <c r="AX344" s="9">
        <v>392826</v>
      </c>
      <c r="AY344" s="9">
        <v>646592138</v>
      </c>
      <c r="AZ344" s="9">
        <v>1930000</v>
      </c>
      <c r="BA344" s="9">
        <v>3176780000</v>
      </c>
      <c r="BB344" s="9">
        <v>0.00051813</v>
      </c>
      <c r="BC344" s="9">
        <v>2530187862</v>
      </c>
      <c r="BD344" s="9">
        <v>1310966.24</v>
      </c>
      <c r="BE344" s="9">
        <v>948135</v>
      </c>
      <c r="BF344" s="9">
        <v>1560630210</v>
      </c>
      <c r="BG344" s="9">
        <v>0.00912634</v>
      </c>
      <c r="BH344" s="9">
        <v>914038072</v>
      </c>
      <c r="BI344" s="9">
        <v>8341822.22</v>
      </c>
      <c r="BJ344" s="9">
        <v>564032</v>
      </c>
      <c r="BK344" s="9">
        <v>928396672</v>
      </c>
      <c r="BL344" s="9">
        <v>0.00252269</v>
      </c>
      <c r="BM344" s="9">
        <v>281804534</v>
      </c>
      <c r="BN344" s="9">
        <v>710905.48</v>
      </c>
      <c r="BO344" s="9">
        <v>10363694</v>
      </c>
      <c r="BP344" s="9">
        <v>0</v>
      </c>
      <c r="BQ344" s="9">
        <v>0</v>
      </c>
      <c r="BR344" s="9">
        <v>-149901</v>
      </c>
      <c r="BS344" s="9">
        <v>-35</v>
      </c>
      <c r="BT344" s="9">
        <v>0</v>
      </c>
      <c r="BU344" s="9">
        <v>10213758</v>
      </c>
      <c r="BV344" s="9"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10213758</v>
      </c>
      <c r="CC344" s="9">
        <v>0</v>
      </c>
      <c r="CD344" s="9">
        <v>10213758</v>
      </c>
      <c r="CE344" s="9">
        <v>1646</v>
      </c>
      <c r="CF344" s="9">
        <v>0</v>
      </c>
      <c r="CG344" s="9">
        <v>1646</v>
      </c>
      <c r="CH344" s="9">
        <v>16141861.57</v>
      </c>
      <c r="CI344" s="9">
        <v>2089034.25</v>
      </c>
      <c r="CJ344" s="9">
        <v>0</v>
      </c>
      <c r="CK344" s="9">
        <v>18230895.82</v>
      </c>
      <c r="CL344" s="9">
        <v>11075.88</v>
      </c>
      <c r="CM344" s="9"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6296.29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10337182.35</v>
      </c>
      <c r="DB344" s="9">
        <v>0</v>
      </c>
      <c r="DC344" s="9">
        <v>0</v>
      </c>
      <c r="DD344" s="9">
        <v>0</v>
      </c>
      <c r="DE344" s="9">
        <v>0</v>
      </c>
      <c r="DF344" s="9">
        <v>10337182.35</v>
      </c>
      <c r="DG344" s="9">
        <v>9303464.115</v>
      </c>
      <c r="DH344" s="9">
        <v>0</v>
      </c>
      <c r="DI344" s="9">
        <v>10363693.94</v>
      </c>
      <c r="DJ344" s="9">
        <v>0</v>
      </c>
      <c r="DK344" s="9">
        <v>0</v>
      </c>
      <c r="DL344" s="9">
        <v>0</v>
      </c>
      <c r="DM344" s="9">
        <v>0</v>
      </c>
      <c r="DN344" s="9">
        <v>0</v>
      </c>
      <c r="DO344" s="9">
        <v>0</v>
      </c>
    </row>
    <row r="345" spans="1:119" ht="15">
      <c r="A345" s="9">
        <v>5439</v>
      </c>
      <c r="B345" s="9" t="s">
        <v>497</v>
      </c>
      <c r="C345" s="9">
        <v>3039.4</v>
      </c>
      <c r="D345" s="9">
        <v>3046.4</v>
      </c>
      <c r="E345" s="9">
        <v>6085.8</v>
      </c>
      <c r="F345" s="9">
        <v>3043</v>
      </c>
      <c r="G345" s="9">
        <v>68</v>
      </c>
      <c r="H345" s="9">
        <v>0</v>
      </c>
      <c r="I345" s="9">
        <v>3111</v>
      </c>
      <c r="J345" s="9">
        <v>34586408</v>
      </c>
      <c r="K345" s="9">
        <v>9812527</v>
      </c>
      <c r="L345" s="9">
        <v>20281027</v>
      </c>
      <c r="M345" s="9">
        <v>0</v>
      </c>
      <c r="N345" s="9">
        <v>0</v>
      </c>
      <c r="O345" s="9">
        <v>0</v>
      </c>
      <c r="P345" s="9">
        <v>0</v>
      </c>
      <c r="Q345" s="9">
        <v>1500</v>
      </c>
      <c r="R345" s="9">
        <v>4491354</v>
      </c>
      <c r="S345" s="9">
        <v>34586408</v>
      </c>
      <c r="T345" s="9">
        <v>356625</v>
      </c>
      <c r="U345" s="9">
        <v>0</v>
      </c>
      <c r="V345" s="9">
        <v>0</v>
      </c>
      <c r="W345" s="9">
        <v>34229783</v>
      </c>
      <c r="X345" s="9">
        <v>4491354</v>
      </c>
      <c r="Y345" s="9">
        <v>0</v>
      </c>
      <c r="Z345" s="9">
        <v>29738429</v>
      </c>
      <c r="AA345" s="9">
        <v>4598657</v>
      </c>
      <c r="AB345" s="9">
        <v>356625</v>
      </c>
      <c r="AC345" s="9">
        <v>4242032</v>
      </c>
      <c r="AD345" s="9">
        <v>0</v>
      </c>
      <c r="AE345" s="9">
        <v>0</v>
      </c>
      <c r="AF345" s="9">
        <v>0</v>
      </c>
      <c r="AG345" s="9">
        <v>4628053</v>
      </c>
      <c r="AH345" s="9">
        <v>0</v>
      </c>
      <c r="AI345" s="9">
        <v>0</v>
      </c>
      <c r="AJ345" s="9">
        <v>0</v>
      </c>
      <c r="AK345" s="9">
        <v>4628053</v>
      </c>
      <c r="AL345" s="9">
        <v>34366482</v>
      </c>
      <c r="AM345" s="9">
        <v>0</v>
      </c>
      <c r="AN345" s="9">
        <v>0</v>
      </c>
      <c r="AO345" s="9">
        <v>34366482</v>
      </c>
      <c r="AP345" s="9">
        <v>34366482</v>
      </c>
      <c r="AQ345" s="9">
        <v>1000</v>
      </c>
      <c r="AR345" s="9">
        <v>3111000</v>
      </c>
      <c r="AS345" s="9">
        <v>3111000</v>
      </c>
      <c r="AT345" s="9">
        <v>9653</v>
      </c>
      <c r="AU345" s="9">
        <v>30030483</v>
      </c>
      <c r="AV345" s="9">
        <v>26919483</v>
      </c>
      <c r="AW345" s="9">
        <v>4335999</v>
      </c>
      <c r="AX345" s="9">
        <v>411257</v>
      </c>
      <c r="AY345" s="9">
        <v>1279419100</v>
      </c>
      <c r="AZ345" s="9">
        <v>1930000</v>
      </c>
      <c r="BA345" s="9">
        <v>6004230000</v>
      </c>
      <c r="BB345" s="9">
        <v>0.00051813</v>
      </c>
      <c r="BC345" s="9">
        <v>4724810900</v>
      </c>
      <c r="BD345" s="9">
        <v>2448066.27</v>
      </c>
      <c r="BE345" s="9">
        <v>948135</v>
      </c>
      <c r="BF345" s="9">
        <v>2949647985</v>
      </c>
      <c r="BG345" s="9">
        <v>0.00912634</v>
      </c>
      <c r="BH345" s="9">
        <v>1670228885</v>
      </c>
      <c r="BI345" s="9">
        <v>15243076.68</v>
      </c>
      <c r="BJ345" s="9">
        <v>564032</v>
      </c>
      <c r="BK345" s="9">
        <v>1754703552</v>
      </c>
      <c r="BL345" s="9">
        <v>0.00247107</v>
      </c>
      <c r="BM345" s="9">
        <v>475284452</v>
      </c>
      <c r="BN345" s="9">
        <v>1174461.15</v>
      </c>
      <c r="BO345" s="9">
        <v>18865604</v>
      </c>
      <c r="BP345" s="9">
        <v>0</v>
      </c>
      <c r="BQ345" s="9">
        <v>0</v>
      </c>
      <c r="BR345" s="9">
        <v>-272873</v>
      </c>
      <c r="BS345" s="9">
        <v>-64</v>
      </c>
      <c r="BT345" s="9">
        <v>0</v>
      </c>
      <c r="BU345" s="9">
        <v>18592667</v>
      </c>
      <c r="BV345" s="9">
        <v>760050</v>
      </c>
      <c r="BW345" s="9">
        <v>0</v>
      </c>
      <c r="BX345" s="9">
        <v>-10993</v>
      </c>
      <c r="BY345" s="9">
        <v>0</v>
      </c>
      <c r="BZ345" s="9">
        <v>749057</v>
      </c>
      <c r="CA345" s="9">
        <v>1</v>
      </c>
      <c r="CB345" s="9">
        <v>19341725</v>
      </c>
      <c r="CC345" s="9">
        <v>0</v>
      </c>
      <c r="CD345" s="9">
        <v>19341725</v>
      </c>
      <c r="CE345" s="9">
        <v>3111</v>
      </c>
      <c r="CF345" s="9">
        <v>68.55</v>
      </c>
      <c r="CG345" s="9">
        <v>3179.55</v>
      </c>
      <c r="CH345" s="9">
        <v>29738429</v>
      </c>
      <c r="CI345" s="9">
        <v>4628053</v>
      </c>
      <c r="CJ345" s="9">
        <v>886863</v>
      </c>
      <c r="CK345" s="9">
        <v>35253345</v>
      </c>
      <c r="CL345" s="9">
        <v>11087.53</v>
      </c>
      <c r="CM345" s="9">
        <v>760050</v>
      </c>
      <c r="CN345" s="9">
        <v>760050</v>
      </c>
      <c r="CO345" s="9">
        <v>0</v>
      </c>
      <c r="CP345" s="9">
        <v>-10993</v>
      </c>
      <c r="CQ345" s="9">
        <v>0</v>
      </c>
      <c r="CR345" s="9">
        <v>749057</v>
      </c>
      <c r="CS345" s="9">
        <v>6064.16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9">
        <v>20549476.14</v>
      </c>
      <c r="DB345" s="9">
        <v>0</v>
      </c>
      <c r="DC345" s="9">
        <v>897921.44</v>
      </c>
      <c r="DD345" s="9">
        <v>0</v>
      </c>
      <c r="DE345" s="9">
        <v>0</v>
      </c>
      <c r="DF345" s="9">
        <v>21447397.580000002</v>
      </c>
      <c r="DG345" s="9">
        <v>19302657.822</v>
      </c>
      <c r="DH345" s="9">
        <v>760050.18</v>
      </c>
      <c r="DI345" s="9">
        <v>19625654.28</v>
      </c>
      <c r="DJ345" s="9">
        <v>0</v>
      </c>
      <c r="DK345" s="9">
        <v>0</v>
      </c>
      <c r="DL345" s="9">
        <v>0</v>
      </c>
      <c r="DM345" s="9">
        <v>0</v>
      </c>
      <c r="DN345" s="9">
        <v>0</v>
      </c>
      <c r="DO345" s="9">
        <v>0</v>
      </c>
    </row>
    <row r="346" spans="1:119" ht="15">
      <c r="A346" s="9">
        <v>4522</v>
      </c>
      <c r="B346" s="9" t="s">
        <v>498</v>
      </c>
      <c r="C346" s="9">
        <v>195</v>
      </c>
      <c r="D346" s="9">
        <v>192</v>
      </c>
      <c r="E346" s="9">
        <v>387</v>
      </c>
      <c r="F346" s="9">
        <v>194</v>
      </c>
      <c r="G346" s="9">
        <v>2</v>
      </c>
      <c r="H346" s="9">
        <v>0</v>
      </c>
      <c r="I346" s="9">
        <v>196</v>
      </c>
      <c r="J346" s="9">
        <v>2841659.05</v>
      </c>
      <c r="K346" s="9">
        <v>2265880</v>
      </c>
      <c r="L346" s="9">
        <v>209549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366230.05</v>
      </c>
      <c r="S346" s="9">
        <v>3051181.05</v>
      </c>
      <c r="T346" s="9">
        <v>0</v>
      </c>
      <c r="U346" s="9">
        <v>0</v>
      </c>
      <c r="V346" s="9">
        <v>350</v>
      </c>
      <c r="W346" s="9">
        <v>3050831.05</v>
      </c>
      <c r="X346" s="9">
        <v>366230.05</v>
      </c>
      <c r="Y346" s="9">
        <v>0</v>
      </c>
      <c r="Z346" s="9">
        <v>2684601</v>
      </c>
      <c r="AA346" s="9">
        <v>42791</v>
      </c>
      <c r="AB346" s="9">
        <v>0</v>
      </c>
      <c r="AC346" s="9">
        <v>42716</v>
      </c>
      <c r="AD346" s="9">
        <v>0</v>
      </c>
      <c r="AE346" s="9">
        <v>0</v>
      </c>
      <c r="AF346" s="9">
        <v>75</v>
      </c>
      <c r="AG346" s="9">
        <v>42715.81</v>
      </c>
      <c r="AH346" s="9">
        <v>0</v>
      </c>
      <c r="AI346" s="9">
        <v>0</v>
      </c>
      <c r="AJ346" s="9">
        <v>0</v>
      </c>
      <c r="AK346" s="9">
        <v>42640.81</v>
      </c>
      <c r="AL346" s="9">
        <v>2727241.81</v>
      </c>
      <c r="AM346" s="9">
        <v>0</v>
      </c>
      <c r="AN346" s="9">
        <v>0</v>
      </c>
      <c r="AO346" s="9">
        <v>2727241.81</v>
      </c>
      <c r="AP346" s="9">
        <v>2727241.81</v>
      </c>
      <c r="AQ346" s="9">
        <v>1000</v>
      </c>
      <c r="AR346" s="9">
        <v>196000</v>
      </c>
      <c r="AS346" s="9">
        <v>196000</v>
      </c>
      <c r="AT346" s="9">
        <v>9653</v>
      </c>
      <c r="AU346" s="9">
        <v>1891988</v>
      </c>
      <c r="AV346" s="9">
        <v>1695988</v>
      </c>
      <c r="AW346" s="9">
        <v>835253.81</v>
      </c>
      <c r="AX346" s="9">
        <v>1741275</v>
      </c>
      <c r="AY346" s="9">
        <v>341289962</v>
      </c>
      <c r="AZ346" s="9">
        <v>1930000</v>
      </c>
      <c r="BA346" s="9">
        <v>378280000</v>
      </c>
      <c r="BB346" s="9">
        <v>0.00051813</v>
      </c>
      <c r="BC346" s="9">
        <v>36990038</v>
      </c>
      <c r="BD346" s="9">
        <v>19165.65</v>
      </c>
      <c r="BE346" s="9">
        <v>948135</v>
      </c>
      <c r="BF346" s="9">
        <v>185834460</v>
      </c>
      <c r="BG346" s="9">
        <v>0.00912634</v>
      </c>
      <c r="BH346" s="9">
        <v>-155455502</v>
      </c>
      <c r="BI346" s="9">
        <v>-1418739.77</v>
      </c>
      <c r="BJ346" s="9">
        <v>564032</v>
      </c>
      <c r="BK346" s="9">
        <v>110550272</v>
      </c>
      <c r="BL346" s="9">
        <v>0.00755542</v>
      </c>
      <c r="BM346" s="9">
        <v>-230739690</v>
      </c>
      <c r="BN346" s="9">
        <v>-1743335.27</v>
      </c>
      <c r="BO346" s="9">
        <v>19166</v>
      </c>
      <c r="BP346" s="9">
        <v>0</v>
      </c>
      <c r="BQ346" s="9">
        <v>0</v>
      </c>
      <c r="BR346" s="9">
        <v>-277</v>
      </c>
      <c r="BS346" s="9">
        <v>0</v>
      </c>
      <c r="BT346" s="9">
        <v>0</v>
      </c>
      <c r="BU346" s="9">
        <v>18889</v>
      </c>
      <c r="BV346" s="9">
        <v>171922</v>
      </c>
      <c r="BW346" s="9">
        <v>0</v>
      </c>
      <c r="BX346" s="9">
        <v>-2487</v>
      </c>
      <c r="BY346" s="9">
        <v>0</v>
      </c>
      <c r="BZ346" s="9">
        <v>169435</v>
      </c>
      <c r="CA346" s="9">
        <v>0</v>
      </c>
      <c r="CB346" s="9">
        <v>188324</v>
      </c>
      <c r="CC346" s="9">
        <v>0</v>
      </c>
      <c r="CD346" s="9">
        <v>188324</v>
      </c>
      <c r="CE346" s="9">
        <v>196</v>
      </c>
      <c r="CF346" s="9">
        <v>0</v>
      </c>
      <c r="CG346" s="9">
        <v>196</v>
      </c>
      <c r="CH346" s="9">
        <v>2684601</v>
      </c>
      <c r="CI346" s="9">
        <v>42640.81</v>
      </c>
      <c r="CJ346" s="9">
        <v>0</v>
      </c>
      <c r="CK346" s="9">
        <v>2727241.81</v>
      </c>
      <c r="CL346" s="9">
        <v>13914.5</v>
      </c>
      <c r="CM346" s="9"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0</v>
      </c>
      <c r="CS346" s="9">
        <v>97.78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27669.32</v>
      </c>
      <c r="DB346" s="9">
        <v>184649.83</v>
      </c>
      <c r="DC346" s="9">
        <v>0</v>
      </c>
      <c r="DD346" s="9">
        <v>0</v>
      </c>
      <c r="DE346" s="9">
        <v>0</v>
      </c>
      <c r="DF346" s="9">
        <v>212319.15</v>
      </c>
      <c r="DG346" s="9">
        <v>191087.235</v>
      </c>
      <c r="DH346" s="9">
        <v>0</v>
      </c>
      <c r="DI346" s="9">
        <v>191087.235</v>
      </c>
      <c r="DJ346" s="9">
        <v>171922</v>
      </c>
      <c r="DK346" s="9">
        <v>171922</v>
      </c>
      <c r="DL346" s="9">
        <v>0</v>
      </c>
      <c r="DM346" s="9">
        <v>-2487</v>
      </c>
      <c r="DN346" s="9">
        <v>0</v>
      </c>
      <c r="DO346" s="9">
        <v>169435</v>
      </c>
    </row>
    <row r="347" spans="1:119" ht="15">
      <c r="A347" s="9">
        <v>5457</v>
      </c>
      <c r="B347" s="9" t="s">
        <v>499</v>
      </c>
      <c r="C347" s="9">
        <v>1151</v>
      </c>
      <c r="D347" s="9">
        <v>1158</v>
      </c>
      <c r="E347" s="9">
        <v>2309</v>
      </c>
      <c r="F347" s="9">
        <v>1155</v>
      </c>
      <c r="G347" s="9">
        <v>9</v>
      </c>
      <c r="H347" s="9">
        <v>0</v>
      </c>
      <c r="I347" s="9">
        <v>1164</v>
      </c>
      <c r="J347" s="9">
        <v>12608173</v>
      </c>
      <c r="K347" s="9">
        <v>8619167</v>
      </c>
      <c r="L347" s="9">
        <v>2724632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1264374</v>
      </c>
      <c r="S347" s="9">
        <v>12838714</v>
      </c>
      <c r="T347" s="9">
        <v>53313</v>
      </c>
      <c r="U347" s="9">
        <v>0</v>
      </c>
      <c r="V347" s="9">
        <v>500</v>
      </c>
      <c r="W347" s="9">
        <v>12784901</v>
      </c>
      <c r="X347" s="9">
        <v>1264374</v>
      </c>
      <c r="Y347" s="9">
        <v>0</v>
      </c>
      <c r="Z347" s="9">
        <v>11520527</v>
      </c>
      <c r="AA347" s="9">
        <v>912491</v>
      </c>
      <c r="AB347" s="9">
        <v>53313</v>
      </c>
      <c r="AC347" s="9">
        <v>858535</v>
      </c>
      <c r="AD347" s="9">
        <v>0</v>
      </c>
      <c r="AE347" s="9">
        <v>0</v>
      </c>
      <c r="AF347" s="9">
        <v>643</v>
      </c>
      <c r="AG347" s="9">
        <v>927051</v>
      </c>
      <c r="AH347" s="9">
        <v>0</v>
      </c>
      <c r="AI347" s="9">
        <v>0</v>
      </c>
      <c r="AJ347" s="9">
        <v>0</v>
      </c>
      <c r="AK347" s="9">
        <v>926408</v>
      </c>
      <c r="AL347" s="9">
        <v>12446935</v>
      </c>
      <c r="AM347" s="9">
        <v>0</v>
      </c>
      <c r="AN347" s="9">
        <v>0</v>
      </c>
      <c r="AO347" s="9">
        <v>12446935</v>
      </c>
      <c r="AP347" s="9">
        <v>12446935</v>
      </c>
      <c r="AQ347" s="9">
        <v>1000</v>
      </c>
      <c r="AR347" s="9">
        <v>1164000</v>
      </c>
      <c r="AS347" s="9">
        <v>1164000</v>
      </c>
      <c r="AT347" s="9">
        <v>9653</v>
      </c>
      <c r="AU347" s="9">
        <v>11236092</v>
      </c>
      <c r="AV347" s="9">
        <v>10072092</v>
      </c>
      <c r="AW347" s="9">
        <v>1210843</v>
      </c>
      <c r="AX347" s="9">
        <v>921828</v>
      </c>
      <c r="AY347" s="9">
        <v>1073008372</v>
      </c>
      <c r="AZ347" s="9">
        <v>1930000</v>
      </c>
      <c r="BA347" s="9">
        <v>2246520000</v>
      </c>
      <c r="BB347" s="9">
        <v>0.00051813</v>
      </c>
      <c r="BC347" s="9">
        <v>1173511628</v>
      </c>
      <c r="BD347" s="9">
        <v>608031.58</v>
      </c>
      <c r="BE347" s="9">
        <v>948135</v>
      </c>
      <c r="BF347" s="9">
        <v>1103629140</v>
      </c>
      <c r="BG347" s="9">
        <v>0.00912634</v>
      </c>
      <c r="BH347" s="9">
        <v>30620768</v>
      </c>
      <c r="BI347" s="9">
        <v>279455.54</v>
      </c>
      <c r="BJ347" s="9">
        <v>564032</v>
      </c>
      <c r="BK347" s="9">
        <v>656533248</v>
      </c>
      <c r="BL347" s="9">
        <v>0.0018443</v>
      </c>
      <c r="BM347" s="9">
        <v>-416475124</v>
      </c>
      <c r="BN347" s="9">
        <v>-768105.07</v>
      </c>
      <c r="BO347" s="9">
        <v>608032</v>
      </c>
      <c r="BP347" s="9">
        <v>0</v>
      </c>
      <c r="BQ347" s="9">
        <v>0</v>
      </c>
      <c r="BR347" s="9">
        <v>-8795</v>
      </c>
      <c r="BS347" s="9">
        <v>-53</v>
      </c>
      <c r="BT347" s="9">
        <v>0</v>
      </c>
      <c r="BU347" s="9">
        <v>599184</v>
      </c>
      <c r="BV347" s="9">
        <v>1876556</v>
      </c>
      <c r="BW347" s="9">
        <v>0</v>
      </c>
      <c r="BX347" s="9">
        <v>-27143</v>
      </c>
      <c r="BY347" s="9">
        <v>53</v>
      </c>
      <c r="BZ347" s="9">
        <v>1849466</v>
      </c>
      <c r="CA347" s="9">
        <v>0</v>
      </c>
      <c r="CB347" s="9">
        <v>2448650</v>
      </c>
      <c r="CC347" s="9">
        <v>0</v>
      </c>
      <c r="CD347" s="9">
        <v>2448650</v>
      </c>
      <c r="CE347" s="9">
        <v>1164</v>
      </c>
      <c r="CF347" s="9">
        <v>0</v>
      </c>
      <c r="CG347" s="9">
        <v>1164</v>
      </c>
      <c r="CH347" s="9">
        <v>11520527</v>
      </c>
      <c r="CI347" s="9">
        <v>926408</v>
      </c>
      <c r="CJ347" s="9">
        <v>0</v>
      </c>
      <c r="CK347" s="9">
        <v>12446935</v>
      </c>
      <c r="CL347" s="9">
        <v>10693.24</v>
      </c>
      <c r="CM347" s="9"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522.36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2147326.93</v>
      </c>
      <c r="DB347" s="9">
        <v>613326.39</v>
      </c>
      <c r="DC347" s="9">
        <v>0</v>
      </c>
      <c r="DD347" s="9">
        <v>0</v>
      </c>
      <c r="DE347" s="9">
        <v>0</v>
      </c>
      <c r="DF347" s="9">
        <v>2760653.3200000003</v>
      </c>
      <c r="DG347" s="9">
        <v>2484587.9880000004</v>
      </c>
      <c r="DH347" s="9">
        <v>0</v>
      </c>
      <c r="DI347" s="9">
        <v>2484587.9880000004</v>
      </c>
      <c r="DJ347" s="9">
        <v>1876556</v>
      </c>
      <c r="DK347" s="9">
        <v>1876556</v>
      </c>
      <c r="DL347" s="9">
        <v>0</v>
      </c>
      <c r="DM347" s="9">
        <v>-27143</v>
      </c>
      <c r="DN347" s="9">
        <v>53</v>
      </c>
      <c r="DO347" s="9">
        <v>1849466</v>
      </c>
    </row>
    <row r="348" spans="1:119" ht="15">
      <c r="A348" s="9">
        <v>2485</v>
      </c>
      <c r="B348" s="9" t="s">
        <v>500</v>
      </c>
      <c r="C348" s="9">
        <v>563</v>
      </c>
      <c r="D348" s="9">
        <v>560</v>
      </c>
      <c r="E348" s="9">
        <v>1123</v>
      </c>
      <c r="F348" s="9">
        <v>562</v>
      </c>
      <c r="G348" s="9">
        <v>5</v>
      </c>
      <c r="H348" s="9">
        <v>0</v>
      </c>
      <c r="I348" s="9">
        <v>567</v>
      </c>
      <c r="J348" s="9">
        <v>6016652</v>
      </c>
      <c r="K348" s="9">
        <v>1911728</v>
      </c>
      <c r="L348" s="9">
        <v>3646395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458529</v>
      </c>
      <c r="S348" s="9">
        <v>6613873</v>
      </c>
      <c r="T348" s="9">
        <v>58393.04</v>
      </c>
      <c r="U348" s="9">
        <v>0</v>
      </c>
      <c r="V348" s="9">
        <v>0</v>
      </c>
      <c r="W348" s="9">
        <v>6555479.96</v>
      </c>
      <c r="X348" s="9">
        <v>458529</v>
      </c>
      <c r="Y348" s="9">
        <v>0</v>
      </c>
      <c r="Z348" s="9">
        <v>6096950.96</v>
      </c>
      <c r="AA348" s="9">
        <v>58393.04</v>
      </c>
      <c r="AB348" s="9">
        <v>58393.04</v>
      </c>
      <c r="AC348" s="9">
        <v>0</v>
      </c>
      <c r="AD348" s="9">
        <v>0</v>
      </c>
      <c r="AE348" s="9">
        <v>0</v>
      </c>
      <c r="AF348" s="9">
        <v>0</v>
      </c>
      <c r="AG348" s="9">
        <v>58393.04</v>
      </c>
      <c r="AH348" s="9">
        <v>0</v>
      </c>
      <c r="AI348" s="9">
        <v>0</v>
      </c>
      <c r="AJ348" s="9">
        <v>0</v>
      </c>
      <c r="AK348" s="9">
        <v>58393.04</v>
      </c>
      <c r="AL348" s="9">
        <v>6155344</v>
      </c>
      <c r="AM348" s="9">
        <v>0</v>
      </c>
      <c r="AN348" s="9">
        <v>0</v>
      </c>
      <c r="AO348" s="9">
        <v>6155344</v>
      </c>
      <c r="AP348" s="9">
        <v>6155344</v>
      </c>
      <c r="AQ348" s="9">
        <v>1000</v>
      </c>
      <c r="AR348" s="9">
        <v>567000</v>
      </c>
      <c r="AS348" s="9">
        <v>567000</v>
      </c>
      <c r="AT348" s="9">
        <v>9653</v>
      </c>
      <c r="AU348" s="9">
        <v>5473251</v>
      </c>
      <c r="AV348" s="9">
        <v>4906251</v>
      </c>
      <c r="AW348" s="9">
        <v>682093</v>
      </c>
      <c r="AX348" s="9">
        <v>406423</v>
      </c>
      <c r="AY348" s="9">
        <v>230442064</v>
      </c>
      <c r="AZ348" s="9">
        <v>1930000</v>
      </c>
      <c r="BA348" s="9">
        <v>1094310000</v>
      </c>
      <c r="BB348" s="9">
        <v>0.00051813</v>
      </c>
      <c r="BC348" s="9">
        <v>863867936</v>
      </c>
      <c r="BD348" s="9">
        <v>447595.89</v>
      </c>
      <c r="BE348" s="9">
        <v>948135</v>
      </c>
      <c r="BF348" s="9">
        <v>537592545</v>
      </c>
      <c r="BG348" s="9">
        <v>0.00912634</v>
      </c>
      <c r="BH348" s="9">
        <v>307150481</v>
      </c>
      <c r="BI348" s="9">
        <v>2803159.72</v>
      </c>
      <c r="BJ348" s="9">
        <v>564032</v>
      </c>
      <c r="BK348" s="9">
        <v>319806144</v>
      </c>
      <c r="BL348" s="9">
        <v>0.00213283</v>
      </c>
      <c r="BM348" s="9">
        <v>89364080</v>
      </c>
      <c r="BN348" s="9">
        <v>190598.39</v>
      </c>
      <c r="BO348" s="9">
        <v>3441354</v>
      </c>
      <c r="BP348" s="9">
        <v>0</v>
      </c>
      <c r="BQ348" s="9">
        <v>0</v>
      </c>
      <c r="BR348" s="9">
        <v>-49776</v>
      </c>
      <c r="BS348" s="9">
        <v>-11</v>
      </c>
      <c r="BT348" s="9">
        <v>0</v>
      </c>
      <c r="BU348" s="9">
        <v>3391567</v>
      </c>
      <c r="BV348" s="9">
        <v>0</v>
      </c>
      <c r="BW348" s="9">
        <v>0</v>
      </c>
      <c r="BX348" s="9">
        <v>0</v>
      </c>
      <c r="BY348" s="9">
        <v>0</v>
      </c>
      <c r="BZ348" s="9">
        <v>0</v>
      </c>
      <c r="CA348" s="9">
        <v>1</v>
      </c>
      <c r="CB348" s="9">
        <v>3391568</v>
      </c>
      <c r="CC348" s="9">
        <v>0</v>
      </c>
      <c r="CD348" s="9">
        <v>3391568</v>
      </c>
      <c r="CE348" s="9">
        <v>567</v>
      </c>
      <c r="CF348" s="9">
        <v>0</v>
      </c>
      <c r="CG348" s="9">
        <v>567</v>
      </c>
      <c r="CH348" s="9">
        <v>6096950.96</v>
      </c>
      <c r="CI348" s="9">
        <v>58393.04</v>
      </c>
      <c r="CJ348" s="9">
        <v>0</v>
      </c>
      <c r="CK348" s="9">
        <v>6155344</v>
      </c>
      <c r="CL348" s="9">
        <v>10855.99</v>
      </c>
      <c r="CM348" s="9"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6069.41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9">
        <v>0</v>
      </c>
      <c r="DA348" s="9">
        <v>3694761.28</v>
      </c>
      <c r="DB348" s="9">
        <v>0</v>
      </c>
      <c r="DC348" s="9">
        <v>0</v>
      </c>
      <c r="DD348" s="9">
        <v>0</v>
      </c>
      <c r="DE348" s="9">
        <v>0</v>
      </c>
      <c r="DF348" s="9">
        <v>3694761.28</v>
      </c>
      <c r="DG348" s="9">
        <v>3325285.152</v>
      </c>
      <c r="DH348" s="9">
        <v>0</v>
      </c>
      <c r="DI348" s="9">
        <v>3441354.0000000005</v>
      </c>
      <c r="DJ348" s="9">
        <v>0</v>
      </c>
      <c r="DK348" s="9">
        <v>0</v>
      </c>
      <c r="DL348" s="9">
        <v>0</v>
      </c>
      <c r="DM348" s="9">
        <v>0</v>
      </c>
      <c r="DN348" s="9">
        <v>0</v>
      </c>
      <c r="DO348" s="9">
        <v>0</v>
      </c>
    </row>
    <row r="349" spans="1:119" ht="15">
      <c r="A349" s="9">
        <v>5460</v>
      </c>
      <c r="B349" s="9" t="s">
        <v>501</v>
      </c>
      <c r="C349" s="9">
        <v>2580</v>
      </c>
      <c r="D349" s="9">
        <v>2587</v>
      </c>
      <c r="E349" s="9">
        <v>5167</v>
      </c>
      <c r="F349" s="9">
        <v>2584</v>
      </c>
      <c r="G349" s="9">
        <v>44</v>
      </c>
      <c r="H349" s="9">
        <v>0</v>
      </c>
      <c r="I349" s="9">
        <v>2628</v>
      </c>
      <c r="J349" s="9">
        <v>28061834</v>
      </c>
      <c r="K349" s="9">
        <v>6923371</v>
      </c>
      <c r="L349" s="9">
        <v>18747603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2390860</v>
      </c>
      <c r="S349" s="9">
        <v>28107862</v>
      </c>
      <c r="T349" s="9">
        <v>391898</v>
      </c>
      <c r="U349" s="9">
        <v>0</v>
      </c>
      <c r="V349" s="9">
        <v>5000</v>
      </c>
      <c r="W349" s="9">
        <v>27710964</v>
      </c>
      <c r="X349" s="9">
        <v>2390860</v>
      </c>
      <c r="Y349" s="9">
        <v>0</v>
      </c>
      <c r="Z349" s="9">
        <v>25320104</v>
      </c>
      <c r="AA349" s="9">
        <v>2328225</v>
      </c>
      <c r="AB349" s="9">
        <v>391898</v>
      </c>
      <c r="AC349" s="9">
        <v>1936327</v>
      </c>
      <c r="AD349" s="9">
        <v>0</v>
      </c>
      <c r="AE349" s="9">
        <v>0</v>
      </c>
      <c r="AF349" s="9">
        <v>0</v>
      </c>
      <c r="AG349" s="9">
        <v>3132414</v>
      </c>
      <c r="AH349" s="9">
        <v>0</v>
      </c>
      <c r="AI349" s="9">
        <v>0</v>
      </c>
      <c r="AJ349" s="9">
        <v>0</v>
      </c>
      <c r="AK349" s="9">
        <v>3132414</v>
      </c>
      <c r="AL349" s="9">
        <v>28452518</v>
      </c>
      <c r="AM349" s="9">
        <v>0</v>
      </c>
      <c r="AN349" s="9">
        <v>0</v>
      </c>
      <c r="AO349" s="9">
        <v>28452518</v>
      </c>
      <c r="AP349" s="9">
        <v>28452518</v>
      </c>
      <c r="AQ349" s="9">
        <v>1000</v>
      </c>
      <c r="AR349" s="9">
        <v>2628000</v>
      </c>
      <c r="AS349" s="9">
        <v>2628000</v>
      </c>
      <c r="AT349" s="9">
        <v>9653</v>
      </c>
      <c r="AU349" s="9">
        <v>25368084</v>
      </c>
      <c r="AV349" s="9">
        <v>22740084</v>
      </c>
      <c r="AW349" s="9">
        <v>3084434</v>
      </c>
      <c r="AX349" s="9">
        <v>350177</v>
      </c>
      <c r="AY349" s="9">
        <v>920265461</v>
      </c>
      <c r="AZ349" s="9">
        <v>1930000</v>
      </c>
      <c r="BA349" s="9">
        <v>5072040000</v>
      </c>
      <c r="BB349" s="9">
        <v>0.00051813</v>
      </c>
      <c r="BC349" s="9">
        <v>4151774539</v>
      </c>
      <c r="BD349" s="9">
        <v>2151158.94</v>
      </c>
      <c r="BE349" s="9">
        <v>948135</v>
      </c>
      <c r="BF349" s="9">
        <v>2491698780</v>
      </c>
      <c r="BG349" s="9">
        <v>0.00912634</v>
      </c>
      <c r="BH349" s="9">
        <v>1571433319</v>
      </c>
      <c r="BI349" s="9">
        <v>14341434.76</v>
      </c>
      <c r="BJ349" s="9">
        <v>564032</v>
      </c>
      <c r="BK349" s="9">
        <v>1482276096</v>
      </c>
      <c r="BL349" s="9">
        <v>0.00208088</v>
      </c>
      <c r="BM349" s="9">
        <v>562010635</v>
      </c>
      <c r="BN349" s="9">
        <v>1169476.69</v>
      </c>
      <c r="BO349" s="9">
        <v>17662070</v>
      </c>
      <c r="BP349" s="9">
        <v>0</v>
      </c>
      <c r="BQ349" s="9">
        <v>0</v>
      </c>
      <c r="BR349" s="9">
        <v>-255465</v>
      </c>
      <c r="BS349" s="9">
        <v>-42</v>
      </c>
      <c r="BT349" s="9">
        <v>0</v>
      </c>
      <c r="BU349" s="9">
        <v>17406563</v>
      </c>
      <c r="BV349" s="9"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1</v>
      </c>
      <c r="CB349" s="9">
        <v>17406564</v>
      </c>
      <c r="CC349" s="9">
        <v>0</v>
      </c>
      <c r="CD349" s="9">
        <v>17406564</v>
      </c>
      <c r="CE349" s="9">
        <v>2628</v>
      </c>
      <c r="CF349" s="9">
        <v>0</v>
      </c>
      <c r="CG349" s="9">
        <v>2628</v>
      </c>
      <c r="CH349" s="9">
        <v>25320104</v>
      </c>
      <c r="CI349" s="9">
        <v>3132414</v>
      </c>
      <c r="CJ349" s="9">
        <v>0</v>
      </c>
      <c r="CK349" s="9">
        <v>28452518</v>
      </c>
      <c r="CL349" s="9">
        <v>10826.68</v>
      </c>
      <c r="CM349" s="9">
        <v>0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6720.73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18995227.56</v>
      </c>
      <c r="DB349" s="9">
        <v>0</v>
      </c>
      <c r="DC349" s="9">
        <v>0</v>
      </c>
      <c r="DD349" s="9">
        <v>0</v>
      </c>
      <c r="DE349" s="9">
        <v>0</v>
      </c>
      <c r="DF349" s="9">
        <v>18995227.56</v>
      </c>
      <c r="DG349" s="9">
        <v>17095704.803999998</v>
      </c>
      <c r="DH349" s="9">
        <v>0</v>
      </c>
      <c r="DI349" s="9">
        <v>17662070.39</v>
      </c>
      <c r="DJ349" s="9">
        <v>0</v>
      </c>
      <c r="DK349" s="9">
        <v>0</v>
      </c>
      <c r="DL349" s="9">
        <v>0</v>
      </c>
      <c r="DM349" s="9">
        <v>0</v>
      </c>
      <c r="DN349" s="9">
        <v>0</v>
      </c>
      <c r="DO349" s="9">
        <v>0</v>
      </c>
    </row>
    <row r="350" spans="1:119" ht="15">
      <c r="A350" s="9">
        <v>5467</v>
      </c>
      <c r="B350" s="9" t="s">
        <v>502</v>
      </c>
      <c r="C350" s="9">
        <v>824</v>
      </c>
      <c r="D350" s="9">
        <v>824</v>
      </c>
      <c r="E350" s="9">
        <v>1648</v>
      </c>
      <c r="F350" s="9">
        <v>824</v>
      </c>
      <c r="G350" s="9">
        <v>26</v>
      </c>
      <c r="H350" s="9">
        <v>0</v>
      </c>
      <c r="I350" s="9">
        <v>850</v>
      </c>
      <c r="J350" s="9">
        <v>8906454.81</v>
      </c>
      <c r="K350" s="9">
        <v>2230288.28</v>
      </c>
      <c r="L350" s="9">
        <v>6088266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587900.53</v>
      </c>
      <c r="S350" s="9">
        <v>8906454.81</v>
      </c>
      <c r="T350" s="9">
        <v>75918.53</v>
      </c>
      <c r="U350" s="9">
        <v>0</v>
      </c>
      <c r="V350" s="9">
        <v>0</v>
      </c>
      <c r="W350" s="9">
        <v>8830536.28</v>
      </c>
      <c r="X350" s="9">
        <v>587900.53</v>
      </c>
      <c r="Y350" s="9">
        <v>0</v>
      </c>
      <c r="Z350" s="9">
        <v>8242635.75</v>
      </c>
      <c r="AA350" s="9">
        <v>157555.97</v>
      </c>
      <c r="AB350" s="9">
        <v>75918.53</v>
      </c>
      <c r="AC350" s="9">
        <v>81637.44</v>
      </c>
      <c r="AD350" s="9">
        <v>0</v>
      </c>
      <c r="AE350" s="9">
        <v>0</v>
      </c>
      <c r="AF350" s="9">
        <v>0</v>
      </c>
      <c r="AG350" s="9">
        <v>157555.97</v>
      </c>
      <c r="AH350" s="9">
        <v>0</v>
      </c>
      <c r="AI350" s="9">
        <v>0</v>
      </c>
      <c r="AJ350" s="9">
        <v>0</v>
      </c>
      <c r="AK350" s="9">
        <v>157555.97</v>
      </c>
      <c r="AL350" s="9">
        <v>8400191.72</v>
      </c>
      <c r="AM350" s="9">
        <v>0</v>
      </c>
      <c r="AN350" s="9">
        <v>0</v>
      </c>
      <c r="AO350" s="9">
        <v>8400191.72</v>
      </c>
      <c r="AP350" s="9">
        <v>8400191.72</v>
      </c>
      <c r="AQ350" s="9">
        <v>1000</v>
      </c>
      <c r="AR350" s="9">
        <v>850000</v>
      </c>
      <c r="AS350" s="9">
        <v>850000</v>
      </c>
      <c r="AT350" s="9">
        <v>9653</v>
      </c>
      <c r="AU350" s="9">
        <v>8205050</v>
      </c>
      <c r="AV350" s="9">
        <v>7355050</v>
      </c>
      <c r="AW350" s="9">
        <v>195141.72000000067</v>
      </c>
      <c r="AX350" s="9">
        <v>304868</v>
      </c>
      <c r="AY350" s="9">
        <v>259137585</v>
      </c>
      <c r="AZ350" s="9">
        <v>1930000</v>
      </c>
      <c r="BA350" s="9">
        <v>1640500000</v>
      </c>
      <c r="BB350" s="9">
        <v>0.00051813</v>
      </c>
      <c r="BC350" s="9">
        <v>1381362415</v>
      </c>
      <c r="BD350" s="9">
        <v>715725.31</v>
      </c>
      <c r="BE350" s="9">
        <v>948135</v>
      </c>
      <c r="BF350" s="9">
        <v>805914750</v>
      </c>
      <c r="BG350" s="9">
        <v>0.00912634</v>
      </c>
      <c r="BH350" s="9">
        <v>546777165</v>
      </c>
      <c r="BI350" s="9">
        <v>4990074.31</v>
      </c>
      <c r="BJ350" s="9">
        <v>564032</v>
      </c>
      <c r="BK350" s="9">
        <v>479427200</v>
      </c>
      <c r="BL350" s="9">
        <v>0.00040703</v>
      </c>
      <c r="BM350" s="9">
        <v>220289615</v>
      </c>
      <c r="BN350" s="9">
        <v>89664.48</v>
      </c>
      <c r="BO350" s="9">
        <v>5795464</v>
      </c>
      <c r="BP350" s="9">
        <v>0</v>
      </c>
      <c r="BQ350" s="9">
        <v>0</v>
      </c>
      <c r="BR350" s="9">
        <v>-83826</v>
      </c>
      <c r="BS350" s="9">
        <v>-12</v>
      </c>
      <c r="BT350" s="9">
        <v>0</v>
      </c>
      <c r="BU350" s="9">
        <v>5711626</v>
      </c>
      <c r="BV350" s="9"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0</v>
      </c>
      <c r="CB350" s="9">
        <v>5711626</v>
      </c>
      <c r="CC350" s="9">
        <v>0</v>
      </c>
      <c r="CD350" s="9">
        <v>5711626</v>
      </c>
      <c r="CE350" s="9">
        <v>850</v>
      </c>
      <c r="CF350" s="9">
        <v>0</v>
      </c>
      <c r="CG350" s="9">
        <v>850</v>
      </c>
      <c r="CH350" s="9">
        <v>8242635.75</v>
      </c>
      <c r="CI350" s="9">
        <v>157555.97</v>
      </c>
      <c r="CJ350" s="9">
        <v>0</v>
      </c>
      <c r="CK350" s="9">
        <v>8400191.72</v>
      </c>
      <c r="CL350" s="9">
        <v>9882.58</v>
      </c>
      <c r="CM350" s="9">
        <v>0</v>
      </c>
      <c r="CN350" s="9">
        <v>0</v>
      </c>
      <c r="CO350" s="9">
        <v>0</v>
      </c>
      <c r="CP350" s="9">
        <v>0</v>
      </c>
      <c r="CQ350" s="9">
        <v>0</v>
      </c>
      <c r="CR350" s="9">
        <v>0</v>
      </c>
      <c r="CS350" s="9">
        <v>6818.19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9">
        <v>6168699.36</v>
      </c>
      <c r="DB350" s="9">
        <v>0</v>
      </c>
      <c r="DC350" s="9">
        <v>0</v>
      </c>
      <c r="DD350" s="9">
        <v>0</v>
      </c>
      <c r="DE350" s="9">
        <v>0</v>
      </c>
      <c r="DF350" s="9">
        <v>6168699.36</v>
      </c>
      <c r="DG350" s="9">
        <v>5551829.424000001</v>
      </c>
      <c r="DH350" s="9">
        <v>0</v>
      </c>
      <c r="DI350" s="9">
        <v>5795464.1</v>
      </c>
      <c r="DJ350" s="9">
        <v>0</v>
      </c>
      <c r="DK350" s="9">
        <v>0</v>
      </c>
      <c r="DL350" s="9">
        <v>0</v>
      </c>
      <c r="DM350" s="9">
        <v>0</v>
      </c>
      <c r="DN350" s="9">
        <v>0</v>
      </c>
      <c r="DO350" s="9">
        <v>0</v>
      </c>
    </row>
    <row r="351" spans="1:119" ht="15">
      <c r="A351" s="9">
        <v>5474</v>
      </c>
      <c r="B351" s="9" t="s">
        <v>503</v>
      </c>
      <c r="C351" s="9">
        <v>1341</v>
      </c>
      <c r="D351" s="9">
        <v>1341</v>
      </c>
      <c r="E351" s="9">
        <v>2682</v>
      </c>
      <c r="F351" s="9">
        <v>1341</v>
      </c>
      <c r="G351" s="9">
        <v>9</v>
      </c>
      <c r="H351" s="9">
        <v>0</v>
      </c>
      <c r="I351" s="9">
        <v>1350</v>
      </c>
      <c r="J351" s="9">
        <v>15497508</v>
      </c>
      <c r="K351" s="9">
        <v>12587989</v>
      </c>
      <c r="L351" s="9">
        <v>1481862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1427657</v>
      </c>
      <c r="S351" s="9">
        <v>15731721</v>
      </c>
      <c r="T351" s="9">
        <v>0</v>
      </c>
      <c r="U351" s="9">
        <v>0</v>
      </c>
      <c r="V351" s="9">
        <v>0</v>
      </c>
      <c r="W351" s="9">
        <v>15731721</v>
      </c>
      <c r="X351" s="9">
        <v>1427657</v>
      </c>
      <c r="Y351" s="9">
        <v>0</v>
      </c>
      <c r="Z351" s="9">
        <v>14304064</v>
      </c>
      <c r="AA351" s="9">
        <v>2157899</v>
      </c>
      <c r="AB351" s="9">
        <v>0</v>
      </c>
      <c r="AC351" s="9">
        <v>2151099</v>
      </c>
      <c r="AD351" s="9">
        <v>0</v>
      </c>
      <c r="AE351" s="9">
        <v>0</v>
      </c>
      <c r="AF351" s="9">
        <v>6800</v>
      </c>
      <c r="AG351" s="9">
        <v>2030336</v>
      </c>
      <c r="AH351" s="9">
        <v>0</v>
      </c>
      <c r="AI351" s="9">
        <v>0</v>
      </c>
      <c r="AJ351" s="9">
        <v>0</v>
      </c>
      <c r="AK351" s="9">
        <v>2023536</v>
      </c>
      <c r="AL351" s="9">
        <v>16327600</v>
      </c>
      <c r="AM351" s="9">
        <v>0</v>
      </c>
      <c r="AN351" s="9">
        <v>0</v>
      </c>
      <c r="AO351" s="9">
        <v>16327600</v>
      </c>
      <c r="AP351" s="9">
        <v>16327600</v>
      </c>
      <c r="AQ351" s="9">
        <v>1000</v>
      </c>
      <c r="AR351" s="9">
        <v>1350000</v>
      </c>
      <c r="AS351" s="9">
        <v>1350000</v>
      </c>
      <c r="AT351" s="9">
        <v>9653</v>
      </c>
      <c r="AU351" s="9">
        <v>13031550</v>
      </c>
      <c r="AV351" s="9">
        <v>11681550</v>
      </c>
      <c r="AW351" s="9">
        <v>3296050</v>
      </c>
      <c r="AX351" s="9">
        <v>1249028</v>
      </c>
      <c r="AY351" s="9">
        <v>1686188107</v>
      </c>
      <c r="AZ351" s="9">
        <v>1930000</v>
      </c>
      <c r="BA351" s="9">
        <v>2605500000</v>
      </c>
      <c r="BB351" s="9">
        <v>0.00051813</v>
      </c>
      <c r="BC351" s="9">
        <v>919311893</v>
      </c>
      <c r="BD351" s="9">
        <v>476323.07</v>
      </c>
      <c r="BE351" s="9">
        <v>948135</v>
      </c>
      <c r="BF351" s="9">
        <v>1279982250</v>
      </c>
      <c r="BG351" s="9">
        <v>0.00912634</v>
      </c>
      <c r="BH351" s="9">
        <v>-406205857</v>
      </c>
      <c r="BI351" s="9">
        <v>-3707172.76</v>
      </c>
      <c r="BJ351" s="9">
        <v>564032</v>
      </c>
      <c r="BK351" s="9">
        <v>761443200</v>
      </c>
      <c r="BL351" s="9">
        <v>0.00432869</v>
      </c>
      <c r="BM351" s="9">
        <v>-924744907</v>
      </c>
      <c r="BN351" s="9">
        <v>-4002934.03</v>
      </c>
      <c r="BO351" s="9">
        <v>476323</v>
      </c>
      <c r="BP351" s="9">
        <v>0</v>
      </c>
      <c r="BQ351" s="9">
        <v>0</v>
      </c>
      <c r="BR351" s="9">
        <v>-6890</v>
      </c>
      <c r="BS351" s="9">
        <v>0</v>
      </c>
      <c r="BT351" s="9">
        <v>0</v>
      </c>
      <c r="BU351" s="9">
        <v>469433</v>
      </c>
      <c r="BV351" s="9">
        <v>874982</v>
      </c>
      <c r="BW351" s="9">
        <v>0</v>
      </c>
      <c r="BX351" s="9">
        <v>-12656</v>
      </c>
      <c r="BY351" s="9">
        <v>0</v>
      </c>
      <c r="BZ351" s="9">
        <v>862326</v>
      </c>
      <c r="CA351" s="9">
        <v>0</v>
      </c>
      <c r="CB351" s="9">
        <v>1331759</v>
      </c>
      <c r="CC351" s="9">
        <v>0</v>
      </c>
      <c r="CD351" s="9">
        <v>1331759</v>
      </c>
      <c r="CE351" s="9">
        <v>1350</v>
      </c>
      <c r="CF351" s="9">
        <v>0</v>
      </c>
      <c r="CG351" s="9">
        <v>1350</v>
      </c>
      <c r="CH351" s="9">
        <v>14304064</v>
      </c>
      <c r="CI351" s="9">
        <v>2023536</v>
      </c>
      <c r="CJ351" s="9">
        <v>0</v>
      </c>
      <c r="CK351" s="9">
        <v>16327600</v>
      </c>
      <c r="CL351" s="9">
        <v>12094.52</v>
      </c>
      <c r="CM351" s="9"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352.83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9">
        <v>405133.65</v>
      </c>
      <c r="DB351" s="9">
        <v>1096316.61</v>
      </c>
      <c r="DC351" s="9">
        <v>0</v>
      </c>
      <c r="DD351" s="9">
        <v>0</v>
      </c>
      <c r="DE351" s="9">
        <v>0</v>
      </c>
      <c r="DF351" s="9">
        <v>1501450.2600000002</v>
      </c>
      <c r="DG351" s="9">
        <v>1351305.2340000002</v>
      </c>
      <c r="DH351" s="9">
        <v>0</v>
      </c>
      <c r="DI351" s="9">
        <v>1351305.2340000002</v>
      </c>
      <c r="DJ351" s="9">
        <v>874982</v>
      </c>
      <c r="DK351" s="9">
        <v>874982</v>
      </c>
      <c r="DL351" s="9">
        <v>0</v>
      </c>
      <c r="DM351" s="9">
        <v>-12656</v>
      </c>
      <c r="DN351" s="9">
        <v>0</v>
      </c>
      <c r="DO351" s="9">
        <v>862326</v>
      </c>
    </row>
    <row r="352" spans="1:119" ht="15">
      <c r="A352" s="9">
        <v>5586</v>
      </c>
      <c r="B352" s="9" t="s">
        <v>504</v>
      </c>
      <c r="C352" s="9">
        <v>729</v>
      </c>
      <c r="D352" s="9">
        <v>725</v>
      </c>
      <c r="E352" s="9">
        <v>1454</v>
      </c>
      <c r="F352" s="9">
        <v>727</v>
      </c>
      <c r="G352" s="9">
        <v>13</v>
      </c>
      <c r="H352" s="9">
        <v>0</v>
      </c>
      <c r="I352" s="9">
        <v>740</v>
      </c>
      <c r="J352" s="9">
        <v>7995360</v>
      </c>
      <c r="K352" s="9">
        <v>2324613</v>
      </c>
      <c r="L352" s="9">
        <v>4916782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753965</v>
      </c>
      <c r="S352" s="9">
        <v>7995360</v>
      </c>
      <c r="T352" s="9">
        <v>0</v>
      </c>
      <c r="U352" s="9">
        <v>0</v>
      </c>
      <c r="V352" s="9">
        <v>0</v>
      </c>
      <c r="W352" s="9">
        <v>7995360</v>
      </c>
      <c r="X352" s="9">
        <v>753965</v>
      </c>
      <c r="Y352" s="9">
        <v>0</v>
      </c>
      <c r="Z352" s="9">
        <v>7241395</v>
      </c>
      <c r="AA352" s="9">
        <v>723593</v>
      </c>
      <c r="AB352" s="9">
        <v>0</v>
      </c>
      <c r="AC352" s="9">
        <v>723593</v>
      </c>
      <c r="AD352" s="9">
        <v>0</v>
      </c>
      <c r="AE352" s="9">
        <v>0</v>
      </c>
      <c r="AF352" s="9">
        <v>0</v>
      </c>
      <c r="AG352" s="9">
        <v>736080</v>
      </c>
      <c r="AH352" s="9">
        <v>0</v>
      </c>
      <c r="AI352" s="9">
        <v>0</v>
      </c>
      <c r="AJ352" s="9">
        <v>0</v>
      </c>
      <c r="AK352" s="9">
        <v>736080</v>
      </c>
      <c r="AL352" s="9">
        <v>7977475</v>
      </c>
      <c r="AM352" s="9">
        <v>0</v>
      </c>
      <c r="AN352" s="9">
        <v>0</v>
      </c>
      <c r="AO352" s="9">
        <v>7977475</v>
      </c>
      <c r="AP352" s="9">
        <v>7977475</v>
      </c>
      <c r="AQ352" s="9">
        <v>1000</v>
      </c>
      <c r="AR352" s="9">
        <v>740000</v>
      </c>
      <c r="AS352" s="9">
        <v>740000</v>
      </c>
      <c r="AT352" s="9">
        <v>9653</v>
      </c>
      <c r="AU352" s="9">
        <v>7143220</v>
      </c>
      <c r="AV352" s="9">
        <v>6403220</v>
      </c>
      <c r="AW352" s="9">
        <v>834255</v>
      </c>
      <c r="AX352" s="9">
        <v>370272</v>
      </c>
      <c r="AY352" s="9">
        <v>274001541</v>
      </c>
      <c r="AZ352" s="9">
        <v>1930000</v>
      </c>
      <c r="BA352" s="9">
        <v>1428200000</v>
      </c>
      <c r="BB352" s="9">
        <v>0.00051813</v>
      </c>
      <c r="BC352" s="9">
        <v>1154198459</v>
      </c>
      <c r="BD352" s="9">
        <v>598024.85</v>
      </c>
      <c r="BE352" s="9">
        <v>948135</v>
      </c>
      <c r="BF352" s="9">
        <v>701619900</v>
      </c>
      <c r="BG352" s="9">
        <v>0.00912634</v>
      </c>
      <c r="BH352" s="9">
        <v>427618359</v>
      </c>
      <c r="BI352" s="9">
        <v>3902590.53</v>
      </c>
      <c r="BJ352" s="9">
        <v>564032</v>
      </c>
      <c r="BK352" s="9">
        <v>417383680</v>
      </c>
      <c r="BL352" s="9">
        <v>0.00199877</v>
      </c>
      <c r="BM352" s="9">
        <v>143382139</v>
      </c>
      <c r="BN352" s="9">
        <v>286587.92</v>
      </c>
      <c r="BO352" s="9">
        <v>4787203</v>
      </c>
      <c r="BP352" s="9">
        <v>0</v>
      </c>
      <c r="BQ352" s="9">
        <v>0</v>
      </c>
      <c r="BR352" s="9">
        <v>-69242</v>
      </c>
      <c r="BS352" s="9">
        <v>-14</v>
      </c>
      <c r="BT352" s="9">
        <v>0</v>
      </c>
      <c r="BU352" s="9">
        <v>4717947</v>
      </c>
      <c r="BV352" s="9"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1</v>
      </c>
      <c r="CB352" s="9">
        <v>4717948</v>
      </c>
      <c r="CC352" s="9">
        <v>0</v>
      </c>
      <c r="CD352" s="9">
        <v>4717948</v>
      </c>
      <c r="CE352" s="9">
        <v>740</v>
      </c>
      <c r="CF352" s="9">
        <v>0</v>
      </c>
      <c r="CG352" s="9">
        <v>740</v>
      </c>
      <c r="CH352" s="9">
        <v>7241395</v>
      </c>
      <c r="CI352" s="9">
        <v>736080</v>
      </c>
      <c r="CJ352" s="9">
        <v>0</v>
      </c>
      <c r="CK352" s="9">
        <v>7977475</v>
      </c>
      <c r="CL352" s="9">
        <v>10780.37</v>
      </c>
      <c r="CM352" s="9"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6469.19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9">
        <v>4981710.89</v>
      </c>
      <c r="DB352" s="9">
        <v>0</v>
      </c>
      <c r="DC352" s="9">
        <v>0</v>
      </c>
      <c r="DD352" s="9">
        <v>0</v>
      </c>
      <c r="DE352" s="9">
        <v>0</v>
      </c>
      <c r="DF352" s="9">
        <v>4981710.89</v>
      </c>
      <c r="DG352" s="9">
        <v>4483539.801</v>
      </c>
      <c r="DH352" s="9">
        <v>0</v>
      </c>
      <c r="DI352" s="9">
        <v>4787203.3</v>
      </c>
      <c r="DJ352" s="9">
        <v>0</v>
      </c>
      <c r="DK352" s="9">
        <v>0</v>
      </c>
      <c r="DL352" s="9">
        <v>0</v>
      </c>
      <c r="DM352" s="9">
        <v>0</v>
      </c>
      <c r="DN352" s="9">
        <v>0</v>
      </c>
      <c r="DO352" s="9">
        <v>0</v>
      </c>
    </row>
    <row r="353" spans="1:119" ht="15">
      <c r="A353" s="9">
        <v>5593</v>
      </c>
      <c r="B353" s="9" t="s">
        <v>505</v>
      </c>
      <c r="C353" s="9">
        <v>957</v>
      </c>
      <c r="D353" s="9">
        <v>958</v>
      </c>
      <c r="E353" s="9">
        <v>1915</v>
      </c>
      <c r="F353" s="9">
        <v>958</v>
      </c>
      <c r="G353" s="9">
        <v>25</v>
      </c>
      <c r="H353" s="9">
        <v>0</v>
      </c>
      <c r="I353" s="9">
        <v>983</v>
      </c>
      <c r="J353" s="9">
        <v>9774512</v>
      </c>
      <c r="K353" s="9">
        <v>2025000</v>
      </c>
      <c r="L353" s="9">
        <v>6658496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1091016</v>
      </c>
      <c r="S353" s="9">
        <v>9774536.14</v>
      </c>
      <c r="T353" s="9">
        <v>146319.14</v>
      </c>
      <c r="U353" s="9">
        <v>0</v>
      </c>
      <c r="V353" s="9">
        <v>0</v>
      </c>
      <c r="W353" s="9">
        <v>9628217</v>
      </c>
      <c r="X353" s="9">
        <v>1091016</v>
      </c>
      <c r="Y353" s="9">
        <v>0</v>
      </c>
      <c r="Z353" s="9">
        <v>8537201</v>
      </c>
      <c r="AA353" s="9">
        <v>601393.23</v>
      </c>
      <c r="AB353" s="9">
        <v>146319.14</v>
      </c>
      <c r="AC353" s="9">
        <v>452804</v>
      </c>
      <c r="AD353" s="9">
        <v>0</v>
      </c>
      <c r="AE353" s="9">
        <v>0</v>
      </c>
      <c r="AF353" s="9">
        <v>2270.09</v>
      </c>
      <c r="AG353" s="9">
        <v>623528.14</v>
      </c>
      <c r="AH353" s="9">
        <v>0</v>
      </c>
      <c r="AI353" s="9">
        <v>0</v>
      </c>
      <c r="AJ353" s="9">
        <v>0</v>
      </c>
      <c r="AK353" s="9">
        <v>621258.05</v>
      </c>
      <c r="AL353" s="9">
        <v>9158459.05</v>
      </c>
      <c r="AM353" s="9">
        <v>0</v>
      </c>
      <c r="AN353" s="9">
        <v>0</v>
      </c>
      <c r="AO353" s="9">
        <v>9158459.05</v>
      </c>
      <c r="AP353" s="9">
        <v>9158459.05</v>
      </c>
      <c r="AQ353" s="9">
        <v>1000</v>
      </c>
      <c r="AR353" s="9">
        <v>983000</v>
      </c>
      <c r="AS353" s="9">
        <v>983000</v>
      </c>
      <c r="AT353" s="9">
        <v>9653</v>
      </c>
      <c r="AU353" s="9">
        <v>9488899</v>
      </c>
      <c r="AV353" s="9">
        <v>8175459.050000001</v>
      </c>
      <c r="AW353" s="9">
        <v>0</v>
      </c>
      <c r="AX353" s="9">
        <v>322546</v>
      </c>
      <c r="AY353" s="9">
        <v>317062230</v>
      </c>
      <c r="AZ353" s="9">
        <v>1930000</v>
      </c>
      <c r="BA353" s="9">
        <v>1897190000</v>
      </c>
      <c r="BB353" s="9">
        <v>0.00051813</v>
      </c>
      <c r="BC353" s="9">
        <v>1580127770</v>
      </c>
      <c r="BD353" s="9">
        <v>818711.6</v>
      </c>
      <c r="BE353" s="9">
        <v>948135</v>
      </c>
      <c r="BF353" s="9">
        <v>932016705</v>
      </c>
      <c r="BG353" s="9">
        <v>0.00877179</v>
      </c>
      <c r="BH353" s="9">
        <v>614954475</v>
      </c>
      <c r="BI353" s="9">
        <v>5394251.51</v>
      </c>
      <c r="BJ353" s="9">
        <v>564032</v>
      </c>
      <c r="BK353" s="9">
        <v>554443456</v>
      </c>
      <c r="BL353" s="9">
        <v>0</v>
      </c>
      <c r="BM353" s="9">
        <v>237381226</v>
      </c>
      <c r="BN353" s="9">
        <v>0</v>
      </c>
      <c r="BO353" s="9">
        <v>6212963</v>
      </c>
      <c r="BP353" s="9">
        <v>0</v>
      </c>
      <c r="BQ353" s="9">
        <v>0</v>
      </c>
      <c r="BR353" s="9">
        <v>-89864</v>
      </c>
      <c r="BS353" s="9">
        <v>-15</v>
      </c>
      <c r="BT353" s="9">
        <v>0</v>
      </c>
      <c r="BU353" s="9">
        <v>6123084</v>
      </c>
      <c r="BV353" s="9"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6123084</v>
      </c>
      <c r="CC353" s="9">
        <v>0</v>
      </c>
      <c r="CD353" s="9">
        <v>6123084</v>
      </c>
      <c r="CE353" s="9">
        <v>983</v>
      </c>
      <c r="CF353" s="9">
        <v>0</v>
      </c>
      <c r="CG353" s="9">
        <v>983</v>
      </c>
      <c r="CH353" s="9">
        <v>8537201</v>
      </c>
      <c r="CI353" s="9">
        <v>621258.05</v>
      </c>
      <c r="CJ353" s="9">
        <v>0</v>
      </c>
      <c r="CK353" s="9">
        <v>9158459.05</v>
      </c>
      <c r="CL353" s="9">
        <v>9316.85</v>
      </c>
      <c r="CM353" s="9"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0</v>
      </c>
      <c r="CS353" s="9">
        <v>6320.41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  <c r="DA353" s="9">
        <v>6746443.26</v>
      </c>
      <c r="DB353" s="9">
        <v>0</v>
      </c>
      <c r="DC353" s="9">
        <v>0</v>
      </c>
      <c r="DD353" s="9">
        <v>0</v>
      </c>
      <c r="DE353" s="9">
        <v>0</v>
      </c>
      <c r="DF353" s="9">
        <v>6746443.26</v>
      </c>
      <c r="DG353" s="9">
        <v>6071798.934</v>
      </c>
      <c r="DH353" s="9">
        <v>0</v>
      </c>
      <c r="DI353" s="9">
        <v>6212963.109999999</v>
      </c>
      <c r="DJ353" s="9">
        <v>0</v>
      </c>
      <c r="DK353" s="9">
        <v>0</v>
      </c>
      <c r="DL353" s="9">
        <v>0</v>
      </c>
      <c r="DM353" s="9">
        <v>0</v>
      </c>
      <c r="DN353" s="9">
        <v>0</v>
      </c>
      <c r="DO353" s="9">
        <v>0</v>
      </c>
    </row>
    <row r="354" spans="1:119" ht="15">
      <c r="A354" s="9">
        <v>5607</v>
      </c>
      <c r="B354" s="9" t="s">
        <v>506</v>
      </c>
      <c r="C354" s="9">
        <v>7228</v>
      </c>
      <c r="D354" s="9">
        <v>7223</v>
      </c>
      <c r="E354" s="9">
        <v>14451</v>
      </c>
      <c r="F354" s="9">
        <v>7226</v>
      </c>
      <c r="G354" s="9">
        <v>199</v>
      </c>
      <c r="H354" s="9">
        <v>2</v>
      </c>
      <c r="I354" s="9">
        <v>7427</v>
      </c>
      <c r="J354" s="9">
        <v>75554720.38</v>
      </c>
      <c r="K354" s="9">
        <v>29536796</v>
      </c>
      <c r="L354" s="9">
        <v>40523208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5494716.38</v>
      </c>
      <c r="S354" s="9">
        <v>75422425.38</v>
      </c>
      <c r="T354" s="9">
        <v>0</v>
      </c>
      <c r="U354" s="9">
        <v>0</v>
      </c>
      <c r="V354" s="9">
        <v>25000</v>
      </c>
      <c r="W354" s="9">
        <v>75397425.38</v>
      </c>
      <c r="X354" s="9">
        <v>5494716.38</v>
      </c>
      <c r="Y354" s="9">
        <v>0</v>
      </c>
      <c r="Z354" s="9">
        <v>69902709</v>
      </c>
      <c r="AA354" s="9">
        <v>2456718</v>
      </c>
      <c r="AB354" s="9">
        <v>0</v>
      </c>
      <c r="AC354" s="9">
        <v>2456718</v>
      </c>
      <c r="AD354" s="9">
        <v>0</v>
      </c>
      <c r="AE354" s="9">
        <v>0</v>
      </c>
      <c r="AF354" s="9">
        <v>0</v>
      </c>
      <c r="AG354" s="9">
        <v>2458098</v>
      </c>
      <c r="AH354" s="9">
        <v>0</v>
      </c>
      <c r="AI354" s="9">
        <v>0</v>
      </c>
      <c r="AJ354" s="9">
        <v>0</v>
      </c>
      <c r="AK354" s="9">
        <v>2458098</v>
      </c>
      <c r="AL354" s="9">
        <v>72360807</v>
      </c>
      <c r="AM354" s="9">
        <v>0</v>
      </c>
      <c r="AN354" s="9">
        <v>0</v>
      </c>
      <c r="AO354" s="9">
        <v>72360807</v>
      </c>
      <c r="AP354" s="9">
        <v>72360807</v>
      </c>
      <c r="AQ354" s="9">
        <v>1000</v>
      </c>
      <c r="AR354" s="9">
        <v>7427000</v>
      </c>
      <c r="AS354" s="9">
        <v>7427000</v>
      </c>
      <c r="AT354" s="9">
        <v>9653</v>
      </c>
      <c r="AU354" s="9">
        <v>71692831</v>
      </c>
      <c r="AV354" s="9">
        <v>64265831</v>
      </c>
      <c r="AW354" s="9">
        <v>667976</v>
      </c>
      <c r="AX354" s="9">
        <v>527932</v>
      </c>
      <c r="AY354" s="9">
        <v>3920951114</v>
      </c>
      <c r="AZ354" s="9">
        <v>1930000</v>
      </c>
      <c r="BA354" s="9">
        <v>14334110000</v>
      </c>
      <c r="BB354" s="9">
        <v>0.00051813</v>
      </c>
      <c r="BC354" s="9">
        <v>10413158886</v>
      </c>
      <c r="BD354" s="9">
        <v>5395370.01</v>
      </c>
      <c r="BE354" s="9">
        <v>948135</v>
      </c>
      <c r="BF354" s="9">
        <v>7041798645</v>
      </c>
      <c r="BG354" s="9">
        <v>0.00912634</v>
      </c>
      <c r="BH354" s="9">
        <v>3120847531</v>
      </c>
      <c r="BI354" s="9">
        <v>28481915.66</v>
      </c>
      <c r="BJ354" s="9">
        <v>564032</v>
      </c>
      <c r="BK354" s="9">
        <v>4189065664</v>
      </c>
      <c r="BL354" s="9">
        <v>0.00015946</v>
      </c>
      <c r="BM354" s="9">
        <v>268114550</v>
      </c>
      <c r="BN354" s="9">
        <v>42753.55</v>
      </c>
      <c r="BO354" s="9">
        <v>33920039</v>
      </c>
      <c r="BP354" s="9">
        <v>0</v>
      </c>
      <c r="BQ354" s="9">
        <v>0</v>
      </c>
      <c r="BR354" s="9">
        <v>-490621</v>
      </c>
      <c r="BS354" s="9">
        <v>-190</v>
      </c>
      <c r="BT354" s="9">
        <v>0</v>
      </c>
      <c r="BU354" s="9">
        <v>33429228</v>
      </c>
      <c r="BV354" s="9">
        <v>3012833</v>
      </c>
      <c r="BW354" s="9">
        <v>0</v>
      </c>
      <c r="BX354" s="9">
        <v>-43578</v>
      </c>
      <c r="BY354" s="9">
        <v>0</v>
      </c>
      <c r="BZ354" s="9">
        <v>2969255</v>
      </c>
      <c r="CA354" s="9">
        <v>2</v>
      </c>
      <c r="CB354" s="9">
        <v>36398485</v>
      </c>
      <c r="CC354" s="9">
        <v>0</v>
      </c>
      <c r="CD354" s="9">
        <v>36398485</v>
      </c>
      <c r="CE354" s="9">
        <v>7427</v>
      </c>
      <c r="CF354" s="9">
        <v>0</v>
      </c>
      <c r="CG354" s="9">
        <v>7427</v>
      </c>
      <c r="CH354" s="9">
        <v>69902709</v>
      </c>
      <c r="CI354" s="9">
        <v>2458098</v>
      </c>
      <c r="CJ354" s="9">
        <v>0</v>
      </c>
      <c r="CK354" s="9">
        <v>72360807</v>
      </c>
      <c r="CL354" s="9">
        <v>9742.94</v>
      </c>
      <c r="CM354" s="9">
        <v>0</v>
      </c>
      <c r="CN354" s="9">
        <v>0</v>
      </c>
      <c r="CO354" s="9">
        <v>0</v>
      </c>
      <c r="CP354" s="9">
        <v>0</v>
      </c>
      <c r="CQ354" s="9">
        <v>0</v>
      </c>
      <c r="CR354" s="9">
        <v>0</v>
      </c>
      <c r="CS354" s="9">
        <v>4567.13</v>
      </c>
      <c r="CT354" s="9">
        <v>0</v>
      </c>
      <c r="CU354" s="9">
        <v>0</v>
      </c>
      <c r="CV354" s="9">
        <v>0</v>
      </c>
      <c r="CW354" s="9">
        <v>0</v>
      </c>
      <c r="CX354" s="9">
        <v>0</v>
      </c>
      <c r="CY354" s="9">
        <v>0</v>
      </c>
      <c r="CZ354" s="9">
        <v>0</v>
      </c>
      <c r="DA354" s="9">
        <v>41057887.68</v>
      </c>
      <c r="DB354" s="9">
        <v>0</v>
      </c>
      <c r="DC354" s="9">
        <v>0</v>
      </c>
      <c r="DD354" s="9">
        <v>0</v>
      </c>
      <c r="DE354" s="9">
        <v>21363</v>
      </c>
      <c r="DF354" s="9">
        <v>41036524.68</v>
      </c>
      <c r="DG354" s="9">
        <v>36932872.212</v>
      </c>
      <c r="DH354" s="9">
        <v>0</v>
      </c>
      <c r="DI354" s="9">
        <v>36932872.212</v>
      </c>
      <c r="DJ354" s="9">
        <v>3012833</v>
      </c>
      <c r="DK354" s="9">
        <v>3012833</v>
      </c>
      <c r="DL354" s="9">
        <v>0</v>
      </c>
      <c r="DM354" s="9">
        <v>-43578</v>
      </c>
      <c r="DN354" s="9">
        <v>0</v>
      </c>
      <c r="DO354" s="9">
        <v>2969255</v>
      </c>
    </row>
    <row r="355" spans="1:119" ht="15">
      <c r="A355" s="9">
        <v>5614</v>
      </c>
      <c r="B355" s="9" t="s">
        <v>507</v>
      </c>
      <c r="C355" s="9">
        <v>242</v>
      </c>
      <c r="D355" s="9">
        <v>243</v>
      </c>
      <c r="E355" s="9">
        <v>485</v>
      </c>
      <c r="F355" s="9">
        <v>243</v>
      </c>
      <c r="G355" s="9">
        <v>5</v>
      </c>
      <c r="H355" s="9">
        <v>0</v>
      </c>
      <c r="I355" s="9">
        <v>248</v>
      </c>
      <c r="J355" s="9">
        <v>2891585</v>
      </c>
      <c r="K355" s="9">
        <v>2028067</v>
      </c>
      <c r="L355" s="9">
        <v>651300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212218</v>
      </c>
      <c r="S355" s="9">
        <v>2945472</v>
      </c>
      <c r="T355" s="9">
        <v>0</v>
      </c>
      <c r="U355" s="9">
        <v>0</v>
      </c>
      <c r="V355" s="9">
        <v>0</v>
      </c>
      <c r="W355" s="9">
        <v>2945472</v>
      </c>
      <c r="X355" s="9">
        <v>212218</v>
      </c>
      <c r="Y355" s="9">
        <v>0</v>
      </c>
      <c r="Z355" s="9">
        <v>2733254</v>
      </c>
      <c r="AA355" s="9">
        <v>286646</v>
      </c>
      <c r="AB355" s="9">
        <v>0</v>
      </c>
      <c r="AC355" s="9">
        <v>286146</v>
      </c>
      <c r="AD355" s="9">
        <v>0</v>
      </c>
      <c r="AE355" s="9">
        <v>0</v>
      </c>
      <c r="AF355" s="9">
        <v>500</v>
      </c>
      <c r="AG355" s="9">
        <v>286205</v>
      </c>
      <c r="AH355" s="9">
        <v>0</v>
      </c>
      <c r="AI355" s="9">
        <v>0</v>
      </c>
      <c r="AJ355" s="9">
        <v>0</v>
      </c>
      <c r="AK355" s="9">
        <v>285705</v>
      </c>
      <c r="AL355" s="9">
        <v>3018959</v>
      </c>
      <c r="AM355" s="9">
        <v>0</v>
      </c>
      <c r="AN355" s="9">
        <v>0</v>
      </c>
      <c r="AO355" s="9">
        <v>3018959</v>
      </c>
      <c r="AP355" s="9">
        <v>3018959</v>
      </c>
      <c r="AQ355" s="9">
        <v>1000</v>
      </c>
      <c r="AR355" s="9">
        <v>248000</v>
      </c>
      <c r="AS355" s="9">
        <v>248000</v>
      </c>
      <c r="AT355" s="9">
        <v>9653</v>
      </c>
      <c r="AU355" s="9">
        <v>2393944</v>
      </c>
      <c r="AV355" s="9">
        <v>2145944</v>
      </c>
      <c r="AW355" s="9">
        <v>625015</v>
      </c>
      <c r="AX355" s="9">
        <v>803926</v>
      </c>
      <c r="AY355" s="9">
        <v>199373584</v>
      </c>
      <c r="AZ355" s="9">
        <v>1930000</v>
      </c>
      <c r="BA355" s="9">
        <v>478640000</v>
      </c>
      <c r="BB355" s="9">
        <v>0.00051813</v>
      </c>
      <c r="BC355" s="9">
        <v>279266416</v>
      </c>
      <c r="BD355" s="9">
        <v>144696.31</v>
      </c>
      <c r="BE355" s="9">
        <v>948135</v>
      </c>
      <c r="BF355" s="9">
        <v>235137480</v>
      </c>
      <c r="BG355" s="9">
        <v>0.00912634</v>
      </c>
      <c r="BH355" s="9">
        <v>35763896</v>
      </c>
      <c r="BI355" s="9">
        <v>326393.47</v>
      </c>
      <c r="BJ355" s="9">
        <v>564032</v>
      </c>
      <c r="BK355" s="9">
        <v>139879936</v>
      </c>
      <c r="BL355" s="9">
        <v>0.00446822</v>
      </c>
      <c r="BM355" s="9">
        <v>-59493648</v>
      </c>
      <c r="BN355" s="9">
        <v>-265830.71</v>
      </c>
      <c r="BO355" s="9">
        <v>205259</v>
      </c>
      <c r="BP355" s="9">
        <v>0</v>
      </c>
      <c r="BQ355" s="9">
        <v>0</v>
      </c>
      <c r="BR355" s="9">
        <v>-2969</v>
      </c>
      <c r="BS355" s="9">
        <v>-10</v>
      </c>
      <c r="BT355" s="9">
        <v>0</v>
      </c>
      <c r="BU355" s="9">
        <v>202280</v>
      </c>
      <c r="BV355" s="9">
        <v>388662</v>
      </c>
      <c r="BW355" s="9">
        <v>0</v>
      </c>
      <c r="BX355" s="9">
        <v>-5622</v>
      </c>
      <c r="BY355" s="9">
        <v>9</v>
      </c>
      <c r="BZ355" s="9">
        <v>383049</v>
      </c>
      <c r="CA355" s="9">
        <v>0</v>
      </c>
      <c r="CB355" s="9">
        <v>585329</v>
      </c>
      <c r="CC355" s="9">
        <v>0</v>
      </c>
      <c r="CD355" s="9">
        <v>585329</v>
      </c>
      <c r="CE355" s="9">
        <v>248</v>
      </c>
      <c r="CF355" s="9">
        <v>0</v>
      </c>
      <c r="CG355" s="9">
        <v>248</v>
      </c>
      <c r="CH355" s="9">
        <v>2733254</v>
      </c>
      <c r="CI355" s="9">
        <v>285705</v>
      </c>
      <c r="CJ355" s="9">
        <v>0</v>
      </c>
      <c r="CK355" s="9">
        <v>3018959</v>
      </c>
      <c r="CL355" s="9">
        <v>12173.22</v>
      </c>
      <c r="CM355" s="9"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827.66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9">
        <v>0</v>
      </c>
      <c r="DA355" s="9">
        <v>534072.07</v>
      </c>
      <c r="DB355" s="9">
        <v>125840.19</v>
      </c>
      <c r="DC355" s="9">
        <v>0</v>
      </c>
      <c r="DD355" s="9">
        <v>0</v>
      </c>
      <c r="DE355" s="9">
        <v>0</v>
      </c>
      <c r="DF355" s="9">
        <v>659912.26</v>
      </c>
      <c r="DG355" s="9">
        <v>593921.034</v>
      </c>
      <c r="DH355" s="9">
        <v>0</v>
      </c>
      <c r="DI355" s="9">
        <v>593921.034</v>
      </c>
      <c r="DJ355" s="9">
        <v>388662</v>
      </c>
      <c r="DK355" s="9">
        <v>388662</v>
      </c>
      <c r="DL355" s="9">
        <v>0</v>
      </c>
      <c r="DM355" s="9">
        <v>-5622</v>
      </c>
      <c r="DN355" s="9">
        <v>9</v>
      </c>
      <c r="DO355" s="9">
        <v>383049</v>
      </c>
    </row>
    <row r="356" spans="1:119" ht="15">
      <c r="A356" s="9">
        <v>3542</v>
      </c>
      <c r="B356" s="9" t="s">
        <v>508</v>
      </c>
      <c r="C356" s="9">
        <v>291</v>
      </c>
      <c r="D356" s="9">
        <v>292</v>
      </c>
      <c r="E356" s="9">
        <v>583</v>
      </c>
      <c r="F356" s="9">
        <v>292</v>
      </c>
      <c r="G356" s="9">
        <v>7</v>
      </c>
      <c r="H356" s="9">
        <v>0</v>
      </c>
      <c r="I356" s="9">
        <v>299</v>
      </c>
      <c r="J356" s="9">
        <v>4014184</v>
      </c>
      <c r="K356" s="9">
        <v>3314069</v>
      </c>
      <c r="L356" s="9">
        <v>64954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635161</v>
      </c>
      <c r="S356" s="9">
        <v>4171568</v>
      </c>
      <c r="T356" s="9">
        <v>0</v>
      </c>
      <c r="U356" s="9">
        <v>0</v>
      </c>
      <c r="V356" s="9">
        <v>0</v>
      </c>
      <c r="W356" s="9">
        <v>4171568</v>
      </c>
      <c r="X356" s="9">
        <v>635161</v>
      </c>
      <c r="Y356" s="9">
        <v>0</v>
      </c>
      <c r="Z356" s="9">
        <v>3536407</v>
      </c>
      <c r="AA356" s="9">
        <v>421110</v>
      </c>
      <c r="AB356" s="9">
        <v>0</v>
      </c>
      <c r="AC356" s="9">
        <v>419610</v>
      </c>
      <c r="AD356" s="9">
        <v>0</v>
      </c>
      <c r="AE356" s="9">
        <v>0</v>
      </c>
      <c r="AF356" s="9">
        <v>1500</v>
      </c>
      <c r="AG356" s="9">
        <v>427200</v>
      </c>
      <c r="AH356" s="9">
        <v>0</v>
      </c>
      <c r="AI356" s="9">
        <v>0</v>
      </c>
      <c r="AJ356" s="9">
        <v>0</v>
      </c>
      <c r="AK356" s="9">
        <v>425700</v>
      </c>
      <c r="AL356" s="9">
        <v>3962107</v>
      </c>
      <c r="AM356" s="9">
        <v>0</v>
      </c>
      <c r="AN356" s="9">
        <v>0</v>
      </c>
      <c r="AO356" s="9">
        <v>3962107</v>
      </c>
      <c r="AP356" s="9">
        <v>3962107</v>
      </c>
      <c r="AQ356" s="9">
        <v>1000</v>
      </c>
      <c r="AR356" s="9">
        <v>299000</v>
      </c>
      <c r="AS356" s="9">
        <v>299000</v>
      </c>
      <c r="AT356" s="9">
        <v>9653</v>
      </c>
      <c r="AU356" s="9">
        <v>2886247</v>
      </c>
      <c r="AV356" s="9">
        <v>2587247</v>
      </c>
      <c r="AW356" s="9">
        <v>1075860</v>
      </c>
      <c r="AX356" s="9">
        <v>2228800</v>
      </c>
      <c r="AY356" s="9">
        <v>666411074</v>
      </c>
      <c r="AZ356" s="9">
        <v>2895000</v>
      </c>
      <c r="BA356" s="9">
        <v>865605000</v>
      </c>
      <c r="BB356" s="9">
        <v>0.00034542</v>
      </c>
      <c r="BC356" s="9">
        <v>199193926</v>
      </c>
      <c r="BD356" s="9">
        <v>68805.57</v>
      </c>
      <c r="BE356" s="9">
        <v>1422202</v>
      </c>
      <c r="BF356" s="9">
        <v>425238398</v>
      </c>
      <c r="BG356" s="9">
        <v>0.00608423</v>
      </c>
      <c r="BH356" s="9">
        <v>-241172676</v>
      </c>
      <c r="BI356" s="9">
        <v>-1467350.03</v>
      </c>
      <c r="BJ356" s="9">
        <v>846048</v>
      </c>
      <c r="BK356" s="9">
        <v>252968352</v>
      </c>
      <c r="BL356" s="9">
        <v>0.00425294</v>
      </c>
      <c r="BM356" s="9">
        <v>-413442722</v>
      </c>
      <c r="BN356" s="9">
        <v>-1758347.09</v>
      </c>
      <c r="BO356" s="9">
        <v>68806</v>
      </c>
      <c r="BP356" s="9">
        <v>0</v>
      </c>
      <c r="BQ356" s="9">
        <v>0</v>
      </c>
      <c r="BR356" s="9">
        <v>-995</v>
      </c>
      <c r="BS356" s="9">
        <v>0</v>
      </c>
      <c r="BT356" s="9">
        <v>0</v>
      </c>
      <c r="BU356" s="9">
        <v>67811</v>
      </c>
      <c r="BV356" s="9">
        <v>0</v>
      </c>
      <c r="BW356" s="9">
        <v>0</v>
      </c>
      <c r="BX356" s="9">
        <v>0</v>
      </c>
      <c r="BY356" s="9">
        <v>0</v>
      </c>
      <c r="BZ356" s="9">
        <v>0</v>
      </c>
      <c r="CA356" s="9">
        <v>0</v>
      </c>
      <c r="CB356" s="9">
        <v>67811</v>
      </c>
      <c r="CC356" s="9">
        <v>0</v>
      </c>
      <c r="CD356" s="9">
        <v>67811</v>
      </c>
      <c r="CE356" s="9">
        <v>299</v>
      </c>
      <c r="CF356" s="9">
        <v>0</v>
      </c>
      <c r="CG356" s="9">
        <v>299</v>
      </c>
      <c r="CH356" s="9">
        <v>3536407</v>
      </c>
      <c r="CI356" s="9">
        <v>425700</v>
      </c>
      <c r="CJ356" s="9">
        <v>0</v>
      </c>
      <c r="CK356" s="9">
        <v>3962107</v>
      </c>
      <c r="CL356" s="9">
        <v>13251.19</v>
      </c>
      <c r="CM356" s="9"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230.12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9">
        <v>65812.15</v>
      </c>
      <c r="DB356" s="9">
        <v>0</v>
      </c>
      <c r="DC356" s="9">
        <v>0</v>
      </c>
      <c r="DD356" s="9">
        <v>0</v>
      </c>
      <c r="DE356" s="9">
        <v>0</v>
      </c>
      <c r="DF356" s="9">
        <v>65812.15</v>
      </c>
      <c r="DG356" s="9">
        <v>59230.935</v>
      </c>
      <c r="DH356" s="9">
        <v>0</v>
      </c>
      <c r="DI356" s="9">
        <v>68805.57</v>
      </c>
      <c r="DJ356" s="9">
        <v>0</v>
      </c>
      <c r="DK356" s="9">
        <v>0</v>
      </c>
      <c r="DL356" s="9">
        <v>0</v>
      </c>
      <c r="DM356" s="9">
        <v>0</v>
      </c>
      <c r="DN356" s="9">
        <v>0</v>
      </c>
      <c r="DO356" s="9">
        <v>0</v>
      </c>
    </row>
    <row r="357" spans="1:119" ht="15">
      <c r="A357" s="9">
        <v>5621</v>
      </c>
      <c r="B357" s="9" t="s">
        <v>509</v>
      </c>
      <c r="C357" s="9">
        <v>3407</v>
      </c>
      <c r="D357" s="9">
        <v>3382</v>
      </c>
      <c r="E357" s="9">
        <v>6789</v>
      </c>
      <c r="F357" s="9">
        <v>3395</v>
      </c>
      <c r="G357" s="9">
        <v>31</v>
      </c>
      <c r="H357" s="9">
        <v>0</v>
      </c>
      <c r="I357" s="9">
        <v>3426</v>
      </c>
      <c r="J357" s="9">
        <v>34998686</v>
      </c>
      <c r="K357" s="9">
        <v>15434038</v>
      </c>
      <c r="L357" s="9">
        <v>16599158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2965490</v>
      </c>
      <c r="S357" s="9">
        <v>34108214</v>
      </c>
      <c r="T357" s="9">
        <v>0</v>
      </c>
      <c r="U357" s="9">
        <v>0</v>
      </c>
      <c r="V357" s="9">
        <v>0</v>
      </c>
      <c r="W357" s="9">
        <v>34108214</v>
      </c>
      <c r="X357" s="9">
        <v>2965490</v>
      </c>
      <c r="Y357" s="9">
        <v>0</v>
      </c>
      <c r="Z357" s="9">
        <v>31142724</v>
      </c>
      <c r="AA357" s="9">
        <v>6875777</v>
      </c>
      <c r="AB357" s="9">
        <v>0</v>
      </c>
      <c r="AC357" s="9">
        <v>3097352</v>
      </c>
      <c r="AD357" s="9">
        <v>0</v>
      </c>
      <c r="AE357" s="9">
        <v>3703097</v>
      </c>
      <c r="AF357" s="9">
        <v>75328</v>
      </c>
      <c r="AG357" s="9">
        <v>6994986</v>
      </c>
      <c r="AH357" s="9">
        <v>364690.32</v>
      </c>
      <c r="AI357" s="9">
        <v>3694684</v>
      </c>
      <c r="AJ357" s="9">
        <v>0</v>
      </c>
      <c r="AK357" s="9">
        <v>3589664.32</v>
      </c>
      <c r="AL357" s="9">
        <v>34732388.32</v>
      </c>
      <c r="AM357" s="9">
        <v>0</v>
      </c>
      <c r="AN357" s="9">
        <v>0</v>
      </c>
      <c r="AO357" s="9">
        <v>34732388.32</v>
      </c>
      <c r="AP357" s="9">
        <v>34732388.32</v>
      </c>
      <c r="AQ357" s="9">
        <v>1000</v>
      </c>
      <c r="AR357" s="9">
        <v>3426000</v>
      </c>
      <c r="AS357" s="9">
        <v>3426000</v>
      </c>
      <c r="AT357" s="9">
        <v>9653</v>
      </c>
      <c r="AU357" s="9">
        <v>33071178</v>
      </c>
      <c r="AV357" s="9">
        <v>29645178</v>
      </c>
      <c r="AW357" s="9">
        <v>1661210.3200000003</v>
      </c>
      <c r="AX357" s="9">
        <v>585836</v>
      </c>
      <c r="AY357" s="9">
        <v>2007074534</v>
      </c>
      <c r="AZ357" s="9">
        <v>1930000</v>
      </c>
      <c r="BA357" s="9">
        <v>6612180000</v>
      </c>
      <c r="BB357" s="9">
        <v>0.00051813</v>
      </c>
      <c r="BC357" s="9">
        <v>4605105466</v>
      </c>
      <c r="BD357" s="9">
        <v>2386043.3</v>
      </c>
      <c r="BE357" s="9">
        <v>948135</v>
      </c>
      <c r="BF357" s="9">
        <v>3248310510</v>
      </c>
      <c r="BG357" s="9">
        <v>0.00912634</v>
      </c>
      <c r="BH357" s="9">
        <v>1241235976</v>
      </c>
      <c r="BI357" s="9">
        <v>11327941.54</v>
      </c>
      <c r="BJ357" s="9">
        <v>564032</v>
      </c>
      <c r="BK357" s="9">
        <v>1932373632</v>
      </c>
      <c r="BL357" s="9">
        <v>0.00085967</v>
      </c>
      <c r="BM357" s="9">
        <v>-74700902</v>
      </c>
      <c r="BN357" s="9">
        <v>-64218.12</v>
      </c>
      <c r="BO357" s="9">
        <v>13649767</v>
      </c>
      <c r="BP357" s="9">
        <v>0</v>
      </c>
      <c r="BQ357" s="9">
        <v>0</v>
      </c>
      <c r="BR357" s="9">
        <v>-197431</v>
      </c>
      <c r="BS357" s="9">
        <v>-99</v>
      </c>
      <c r="BT357" s="9">
        <v>0</v>
      </c>
      <c r="BU357" s="9">
        <v>13452237</v>
      </c>
      <c r="BV357" s="9">
        <v>1486480</v>
      </c>
      <c r="BW357" s="9">
        <v>0</v>
      </c>
      <c r="BX357" s="9">
        <v>-21500</v>
      </c>
      <c r="BY357" s="9">
        <v>0</v>
      </c>
      <c r="BZ357" s="9">
        <v>1464980</v>
      </c>
      <c r="CA357" s="9">
        <v>2</v>
      </c>
      <c r="CB357" s="9">
        <v>14917219</v>
      </c>
      <c r="CC357" s="9">
        <v>0</v>
      </c>
      <c r="CD357" s="9">
        <v>14917219</v>
      </c>
      <c r="CE357" s="9">
        <v>3426</v>
      </c>
      <c r="CF357" s="9">
        <v>0</v>
      </c>
      <c r="CG357" s="9">
        <v>3426</v>
      </c>
      <c r="CH357" s="9">
        <v>31142724</v>
      </c>
      <c r="CI357" s="9">
        <v>3589664.32</v>
      </c>
      <c r="CJ357" s="9">
        <v>0</v>
      </c>
      <c r="CK357" s="9">
        <v>34732388.32</v>
      </c>
      <c r="CL357" s="9">
        <v>10137.88</v>
      </c>
      <c r="CM357" s="9"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3984.17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9">
        <v>16818052.07</v>
      </c>
      <c r="DB357" s="9">
        <v>0</v>
      </c>
      <c r="DC357" s="9">
        <v>0</v>
      </c>
      <c r="DD357" s="9">
        <v>0</v>
      </c>
      <c r="DE357" s="9">
        <v>0</v>
      </c>
      <c r="DF357" s="9">
        <v>16818052.07</v>
      </c>
      <c r="DG357" s="9">
        <v>15136246.863</v>
      </c>
      <c r="DH357" s="9">
        <v>0</v>
      </c>
      <c r="DI357" s="9">
        <v>15136246.863</v>
      </c>
      <c r="DJ357" s="9">
        <v>1486480</v>
      </c>
      <c r="DK357" s="9">
        <v>1486480</v>
      </c>
      <c r="DL357" s="9">
        <v>0</v>
      </c>
      <c r="DM357" s="9">
        <v>-21500</v>
      </c>
      <c r="DN357" s="9">
        <v>0</v>
      </c>
      <c r="DO357" s="9">
        <v>1464980</v>
      </c>
    </row>
    <row r="358" spans="1:119" ht="15">
      <c r="A358" s="9">
        <v>5628</v>
      </c>
      <c r="B358" s="9" t="s">
        <v>510</v>
      </c>
      <c r="C358" s="9">
        <v>861</v>
      </c>
      <c r="D358" s="9">
        <v>864</v>
      </c>
      <c r="E358" s="9">
        <v>1725</v>
      </c>
      <c r="F358" s="9">
        <v>863</v>
      </c>
      <c r="G358" s="9">
        <v>27</v>
      </c>
      <c r="H358" s="9">
        <v>0</v>
      </c>
      <c r="I358" s="9">
        <v>890</v>
      </c>
      <c r="J358" s="9">
        <v>8707215</v>
      </c>
      <c r="K358" s="9">
        <v>2297601</v>
      </c>
      <c r="L358" s="9">
        <v>5643749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765865</v>
      </c>
      <c r="S358" s="9">
        <v>8607036</v>
      </c>
      <c r="T358" s="9">
        <v>0</v>
      </c>
      <c r="U358" s="9">
        <v>0</v>
      </c>
      <c r="V358" s="9">
        <v>0</v>
      </c>
      <c r="W358" s="9">
        <v>8607036</v>
      </c>
      <c r="X358" s="9">
        <v>765865</v>
      </c>
      <c r="Y358" s="9">
        <v>0</v>
      </c>
      <c r="Z358" s="9">
        <v>7841171</v>
      </c>
      <c r="AA358" s="9">
        <v>513285.1</v>
      </c>
      <c r="AB358" s="9">
        <v>0</v>
      </c>
      <c r="AC358" s="9">
        <v>488750</v>
      </c>
      <c r="AD358" s="9">
        <v>0</v>
      </c>
      <c r="AE358" s="9">
        <v>0</v>
      </c>
      <c r="AF358" s="9">
        <v>24535.1</v>
      </c>
      <c r="AG358" s="9">
        <v>496125.1</v>
      </c>
      <c r="AH358" s="9">
        <v>0</v>
      </c>
      <c r="AI358" s="9">
        <v>0</v>
      </c>
      <c r="AJ358" s="9">
        <v>0</v>
      </c>
      <c r="AK358" s="9">
        <v>471590</v>
      </c>
      <c r="AL358" s="9">
        <v>8312761</v>
      </c>
      <c r="AM358" s="9">
        <v>0</v>
      </c>
      <c r="AN358" s="9">
        <v>0</v>
      </c>
      <c r="AO358" s="9">
        <v>8312761</v>
      </c>
      <c r="AP358" s="9">
        <v>8312761</v>
      </c>
      <c r="AQ358" s="9">
        <v>1000</v>
      </c>
      <c r="AR358" s="9">
        <v>890000</v>
      </c>
      <c r="AS358" s="9">
        <v>890000</v>
      </c>
      <c r="AT358" s="9">
        <v>9653</v>
      </c>
      <c r="AU358" s="9">
        <v>8591170</v>
      </c>
      <c r="AV358" s="9">
        <v>7422761</v>
      </c>
      <c r="AW358" s="9">
        <v>0</v>
      </c>
      <c r="AX358" s="9">
        <v>369568</v>
      </c>
      <c r="AY358" s="9">
        <v>328915545</v>
      </c>
      <c r="AZ358" s="9">
        <v>1930000</v>
      </c>
      <c r="BA358" s="9">
        <v>1717700000</v>
      </c>
      <c r="BB358" s="9">
        <v>0.00051813</v>
      </c>
      <c r="BC358" s="9">
        <v>1388784455</v>
      </c>
      <c r="BD358" s="9">
        <v>719570.89</v>
      </c>
      <c r="BE358" s="9">
        <v>948135</v>
      </c>
      <c r="BF358" s="9">
        <v>843840150</v>
      </c>
      <c r="BG358" s="9">
        <v>0.00879641</v>
      </c>
      <c r="BH358" s="9">
        <v>514924605</v>
      </c>
      <c r="BI358" s="9">
        <v>4529487.94</v>
      </c>
      <c r="BJ358" s="9">
        <v>564032</v>
      </c>
      <c r="BK358" s="9">
        <v>501988480</v>
      </c>
      <c r="BL358" s="9">
        <v>0</v>
      </c>
      <c r="BM358" s="9">
        <v>173072935</v>
      </c>
      <c r="BN358" s="9">
        <v>0</v>
      </c>
      <c r="BO358" s="9">
        <v>5249059</v>
      </c>
      <c r="BP358" s="9">
        <v>0</v>
      </c>
      <c r="BQ358" s="9">
        <v>0</v>
      </c>
      <c r="BR358" s="9">
        <v>-75923</v>
      </c>
      <c r="BS358" s="9">
        <v>-309</v>
      </c>
      <c r="BT358" s="9">
        <v>0</v>
      </c>
      <c r="BU358" s="9">
        <v>5172827</v>
      </c>
      <c r="BV358" s="9">
        <v>0</v>
      </c>
      <c r="BW358" s="9">
        <v>0</v>
      </c>
      <c r="BX358" s="9">
        <v>0</v>
      </c>
      <c r="BY358" s="9">
        <v>0</v>
      </c>
      <c r="BZ358" s="9">
        <v>0</v>
      </c>
      <c r="CA358" s="9">
        <v>4</v>
      </c>
      <c r="CB358" s="9">
        <v>5172831</v>
      </c>
      <c r="CC358" s="9">
        <v>0</v>
      </c>
      <c r="CD358" s="9">
        <v>5172831</v>
      </c>
      <c r="CE358" s="9">
        <v>890</v>
      </c>
      <c r="CF358" s="9">
        <v>0</v>
      </c>
      <c r="CG358" s="9">
        <v>890</v>
      </c>
      <c r="CH358" s="9">
        <v>7841171</v>
      </c>
      <c r="CI358" s="9">
        <v>471590</v>
      </c>
      <c r="CJ358" s="9">
        <v>0</v>
      </c>
      <c r="CK358" s="9">
        <v>8312761</v>
      </c>
      <c r="CL358" s="9">
        <v>9340.18</v>
      </c>
      <c r="CM358" s="9"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5897.82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9">
        <v>5718286.69</v>
      </c>
      <c r="DB358" s="9">
        <v>0</v>
      </c>
      <c r="DC358" s="9">
        <v>0</v>
      </c>
      <c r="DD358" s="9">
        <v>0</v>
      </c>
      <c r="DE358" s="9">
        <v>0</v>
      </c>
      <c r="DF358" s="9">
        <v>5718286.69</v>
      </c>
      <c r="DG358" s="9">
        <v>5146458.021000001</v>
      </c>
      <c r="DH358" s="9">
        <v>0</v>
      </c>
      <c r="DI358" s="9">
        <v>5249058.83</v>
      </c>
      <c r="DJ358" s="9">
        <v>0</v>
      </c>
      <c r="DK358" s="9">
        <v>0</v>
      </c>
      <c r="DL358" s="9">
        <v>0</v>
      </c>
      <c r="DM358" s="9">
        <v>0</v>
      </c>
      <c r="DN358" s="9">
        <v>0</v>
      </c>
      <c r="DO358" s="9">
        <v>0</v>
      </c>
    </row>
    <row r="359" spans="1:119" ht="15">
      <c r="A359" s="9">
        <v>5642</v>
      </c>
      <c r="B359" s="9" t="s">
        <v>511</v>
      </c>
      <c r="C359" s="9">
        <v>1131</v>
      </c>
      <c r="D359" s="9">
        <v>1137</v>
      </c>
      <c r="E359" s="9">
        <v>2268</v>
      </c>
      <c r="F359" s="9">
        <v>1134</v>
      </c>
      <c r="G359" s="9">
        <v>6</v>
      </c>
      <c r="H359" s="9">
        <v>0</v>
      </c>
      <c r="I359" s="9">
        <v>1140</v>
      </c>
      <c r="J359" s="9">
        <v>14197012</v>
      </c>
      <c r="K359" s="9">
        <v>7867617</v>
      </c>
      <c r="L359" s="9">
        <v>4179237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2150158</v>
      </c>
      <c r="S359" s="9">
        <v>14197012</v>
      </c>
      <c r="T359" s="9">
        <v>101930</v>
      </c>
      <c r="U359" s="9">
        <v>0</v>
      </c>
      <c r="V359" s="9">
        <v>2000</v>
      </c>
      <c r="W359" s="9">
        <v>14093082</v>
      </c>
      <c r="X359" s="9">
        <v>2150158</v>
      </c>
      <c r="Y359" s="9">
        <v>0</v>
      </c>
      <c r="Z359" s="9">
        <v>11942924</v>
      </c>
      <c r="AA359" s="9">
        <v>760955.8</v>
      </c>
      <c r="AB359" s="9">
        <v>101930</v>
      </c>
      <c r="AC359" s="9">
        <v>659000</v>
      </c>
      <c r="AD359" s="9">
        <v>0</v>
      </c>
      <c r="AE359" s="9">
        <v>0</v>
      </c>
      <c r="AF359" s="9">
        <v>25.8</v>
      </c>
      <c r="AG359" s="9">
        <v>793530</v>
      </c>
      <c r="AH359" s="9">
        <v>0</v>
      </c>
      <c r="AI359" s="9">
        <v>0</v>
      </c>
      <c r="AJ359" s="9">
        <v>0</v>
      </c>
      <c r="AK359" s="9">
        <v>793504.2</v>
      </c>
      <c r="AL359" s="9">
        <v>12736428.2</v>
      </c>
      <c r="AM359" s="9">
        <v>0</v>
      </c>
      <c r="AN359" s="9">
        <v>0</v>
      </c>
      <c r="AO359" s="9">
        <v>12736428.2</v>
      </c>
      <c r="AP359" s="9">
        <v>12736428.2</v>
      </c>
      <c r="AQ359" s="9">
        <v>1000</v>
      </c>
      <c r="AR359" s="9">
        <v>1140000</v>
      </c>
      <c r="AS359" s="9">
        <v>1140000</v>
      </c>
      <c r="AT359" s="9">
        <v>9653</v>
      </c>
      <c r="AU359" s="9">
        <v>11004420</v>
      </c>
      <c r="AV359" s="9">
        <v>9864420</v>
      </c>
      <c r="AW359" s="9">
        <v>1732008.1999999993</v>
      </c>
      <c r="AX359" s="9">
        <v>732544</v>
      </c>
      <c r="AY359" s="9">
        <v>835099661</v>
      </c>
      <c r="AZ359" s="9">
        <v>1930000</v>
      </c>
      <c r="BA359" s="9">
        <v>2200200000</v>
      </c>
      <c r="BB359" s="9">
        <v>0.00051813</v>
      </c>
      <c r="BC359" s="9">
        <v>1365100339</v>
      </c>
      <c r="BD359" s="9">
        <v>707299.44</v>
      </c>
      <c r="BE359" s="9">
        <v>948135</v>
      </c>
      <c r="BF359" s="9">
        <v>1080873900</v>
      </c>
      <c r="BG359" s="9">
        <v>0.00912634</v>
      </c>
      <c r="BH359" s="9">
        <v>245774239</v>
      </c>
      <c r="BI359" s="9">
        <v>2243019.27</v>
      </c>
      <c r="BJ359" s="9">
        <v>564032</v>
      </c>
      <c r="BK359" s="9">
        <v>642996480</v>
      </c>
      <c r="BL359" s="9">
        <v>0.00269365</v>
      </c>
      <c r="BM359" s="9">
        <v>-192103181</v>
      </c>
      <c r="BN359" s="9">
        <v>-517458.73</v>
      </c>
      <c r="BO359" s="9">
        <v>2432860</v>
      </c>
      <c r="BP359" s="9">
        <v>0</v>
      </c>
      <c r="BQ359" s="9">
        <v>0</v>
      </c>
      <c r="BR359" s="9">
        <v>-35189</v>
      </c>
      <c r="BS359" s="9">
        <v>-38</v>
      </c>
      <c r="BT359" s="9">
        <v>0</v>
      </c>
      <c r="BU359" s="9">
        <v>2397633</v>
      </c>
      <c r="BV359" s="9">
        <v>1377974</v>
      </c>
      <c r="BW359" s="9">
        <v>0</v>
      </c>
      <c r="BX359" s="9">
        <v>-19931</v>
      </c>
      <c r="BY359" s="9">
        <v>0</v>
      </c>
      <c r="BZ359" s="9">
        <v>1358043</v>
      </c>
      <c r="CA359" s="9">
        <v>1</v>
      </c>
      <c r="CB359" s="9">
        <v>3755677</v>
      </c>
      <c r="CC359" s="9">
        <v>0</v>
      </c>
      <c r="CD359" s="9">
        <v>3755677</v>
      </c>
      <c r="CE359" s="9">
        <v>1140</v>
      </c>
      <c r="CF359" s="9">
        <v>0</v>
      </c>
      <c r="CG359" s="9">
        <v>1140</v>
      </c>
      <c r="CH359" s="9">
        <v>11942924</v>
      </c>
      <c r="CI359" s="9">
        <v>793504.2</v>
      </c>
      <c r="CJ359" s="9">
        <v>0</v>
      </c>
      <c r="CK359" s="9">
        <v>12736428.2</v>
      </c>
      <c r="CL359" s="9">
        <v>11172.31</v>
      </c>
      <c r="CM359" s="9"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2134.09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9">
        <v>4234260.23</v>
      </c>
      <c r="DB359" s="9">
        <v>0</v>
      </c>
      <c r="DC359" s="9">
        <v>0</v>
      </c>
      <c r="DD359" s="9">
        <v>0</v>
      </c>
      <c r="DE359" s="9">
        <v>0</v>
      </c>
      <c r="DF359" s="9">
        <v>4234260.23</v>
      </c>
      <c r="DG359" s="9">
        <v>3810834.2070000004</v>
      </c>
      <c r="DH359" s="9">
        <v>0</v>
      </c>
      <c r="DI359" s="9">
        <v>3810834.2070000004</v>
      </c>
      <c r="DJ359" s="9">
        <v>1377974</v>
      </c>
      <c r="DK359" s="9">
        <v>1377974</v>
      </c>
      <c r="DL359" s="9">
        <v>0</v>
      </c>
      <c r="DM359" s="9">
        <v>-19931</v>
      </c>
      <c r="DN359" s="9">
        <v>0</v>
      </c>
      <c r="DO359" s="9">
        <v>1358043</v>
      </c>
    </row>
    <row r="360" spans="1:119" ht="15">
      <c r="A360" s="9">
        <v>5656</v>
      </c>
      <c r="B360" s="9" t="s">
        <v>512</v>
      </c>
      <c r="C360" s="9">
        <v>6821</v>
      </c>
      <c r="D360" s="9">
        <v>6816</v>
      </c>
      <c r="E360" s="9">
        <v>13637</v>
      </c>
      <c r="F360" s="9">
        <v>6819</v>
      </c>
      <c r="G360" s="9">
        <v>157</v>
      </c>
      <c r="H360" s="9">
        <v>2</v>
      </c>
      <c r="I360" s="9">
        <v>6978</v>
      </c>
      <c r="J360" s="9">
        <v>72275078</v>
      </c>
      <c r="K360" s="9">
        <v>35852057</v>
      </c>
      <c r="L360" s="9">
        <v>32571964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3851057</v>
      </c>
      <c r="S360" s="9">
        <v>73005396</v>
      </c>
      <c r="T360" s="9">
        <v>0</v>
      </c>
      <c r="U360" s="9">
        <v>0</v>
      </c>
      <c r="V360" s="9">
        <v>200000</v>
      </c>
      <c r="W360" s="9">
        <v>72805396</v>
      </c>
      <c r="X360" s="9">
        <v>3851057</v>
      </c>
      <c r="Y360" s="9">
        <v>0</v>
      </c>
      <c r="Z360" s="9">
        <v>68954339</v>
      </c>
      <c r="AA360" s="9">
        <v>11346014</v>
      </c>
      <c r="AB360" s="9">
        <v>0</v>
      </c>
      <c r="AC360" s="9">
        <v>10442171</v>
      </c>
      <c r="AD360" s="9">
        <v>0</v>
      </c>
      <c r="AE360" s="9">
        <v>0</v>
      </c>
      <c r="AF360" s="9">
        <v>903843</v>
      </c>
      <c r="AG360" s="9">
        <v>11539100.18</v>
      </c>
      <c r="AH360" s="9">
        <v>0</v>
      </c>
      <c r="AI360" s="9">
        <v>0</v>
      </c>
      <c r="AJ360" s="9">
        <v>0</v>
      </c>
      <c r="AK360" s="9">
        <v>10635257.18</v>
      </c>
      <c r="AL360" s="9">
        <v>79589596.18</v>
      </c>
      <c r="AM360" s="9">
        <v>0</v>
      </c>
      <c r="AN360" s="9">
        <v>0</v>
      </c>
      <c r="AO360" s="9">
        <v>79589596.18</v>
      </c>
      <c r="AP360" s="9">
        <v>79589596.18</v>
      </c>
      <c r="AQ360" s="9">
        <v>1000</v>
      </c>
      <c r="AR360" s="9">
        <v>6978000</v>
      </c>
      <c r="AS360" s="9">
        <v>6978000</v>
      </c>
      <c r="AT360" s="9">
        <v>9653</v>
      </c>
      <c r="AU360" s="9">
        <v>67358634</v>
      </c>
      <c r="AV360" s="9">
        <v>60380634</v>
      </c>
      <c r="AW360" s="9">
        <v>12230962.180000007</v>
      </c>
      <c r="AX360" s="9">
        <v>546208</v>
      </c>
      <c r="AY360" s="9">
        <v>3811437956</v>
      </c>
      <c r="AZ360" s="9">
        <v>1930000</v>
      </c>
      <c r="BA360" s="9">
        <v>13467540000</v>
      </c>
      <c r="BB360" s="9">
        <v>0.00051813</v>
      </c>
      <c r="BC360" s="9">
        <v>9656102044</v>
      </c>
      <c r="BD360" s="9">
        <v>5003116.15</v>
      </c>
      <c r="BE360" s="9">
        <v>948135</v>
      </c>
      <c r="BF360" s="9">
        <v>6616086030</v>
      </c>
      <c r="BG360" s="9">
        <v>0.00912634</v>
      </c>
      <c r="BH360" s="9">
        <v>2804648074</v>
      </c>
      <c r="BI360" s="9">
        <v>25596171.9</v>
      </c>
      <c r="BJ360" s="9">
        <v>564032</v>
      </c>
      <c r="BK360" s="9">
        <v>3935815296</v>
      </c>
      <c r="BL360" s="9">
        <v>0.00310761</v>
      </c>
      <c r="BM360" s="9">
        <v>124377340</v>
      </c>
      <c r="BN360" s="9">
        <v>386516.27</v>
      </c>
      <c r="BO360" s="9">
        <v>30985804</v>
      </c>
      <c r="BP360" s="9">
        <v>0</v>
      </c>
      <c r="BQ360" s="9">
        <v>0</v>
      </c>
      <c r="BR360" s="9">
        <v>-448180</v>
      </c>
      <c r="BS360" s="9">
        <v>-192</v>
      </c>
      <c r="BT360" s="9">
        <v>0</v>
      </c>
      <c r="BU360" s="9">
        <v>30537432</v>
      </c>
      <c r="BV360" s="9">
        <v>0</v>
      </c>
      <c r="BW360" s="9">
        <v>0</v>
      </c>
      <c r="BX360" s="9">
        <v>0</v>
      </c>
      <c r="BY360" s="9">
        <v>0</v>
      </c>
      <c r="BZ360" s="9">
        <v>0</v>
      </c>
      <c r="CA360" s="9">
        <v>3</v>
      </c>
      <c r="CB360" s="9">
        <v>30537435</v>
      </c>
      <c r="CC360" s="9">
        <v>0</v>
      </c>
      <c r="CD360" s="9">
        <v>30537435</v>
      </c>
      <c r="CE360" s="9">
        <v>6978</v>
      </c>
      <c r="CF360" s="9">
        <v>0</v>
      </c>
      <c r="CG360" s="9">
        <v>6978</v>
      </c>
      <c r="CH360" s="9">
        <v>68954339</v>
      </c>
      <c r="CI360" s="9">
        <v>10635257.18</v>
      </c>
      <c r="CJ360" s="9">
        <v>0</v>
      </c>
      <c r="CK360" s="9">
        <v>79589596.18</v>
      </c>
      <c r="CL360" s="9">
        <v>11405.79</v>
      </c>
      <c r="CM360" s="9"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4440.5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9">
        <v>33001569.71</v>
      </c>
      <c r="DB360" s="9">
        <v>0</v>
      </c>
      <c r="DC360" s="9">
        <v>0</v>
      </c>
      <c r="DD360" s="9">
        <v>0</v>
      </c>
      <c r="DE360" s="9">
        <v>0</v>
      </c>
      <c r="DF360" s="9">
        <v>33001569.71</v>
      </c>
      <c r="DG360" s="9">
        <v>29701412.739</v>
      </c>
      <c r="DH360" s="9">
        <v>0</v>
      </c>
      <c r="DI360" s="9">
        <v>30985804.32</v>
      </c>
      <c r="DJ360" s="9">
        <v>0</v>
      </c>
      <c r="DK360" s="9">
        <v>0</v>
      </c>
      <c r="DL360" s="9">
        <v>0</v>
      </c>
      <c r="DM360" s="9">
        <v>0</v>
      </c>
      <c r="DN360" s="9">
        <v>0</v>
      </c>
      <c r="DO360" s="9">
        <v>0</v>
      </c>
    </row>
    <row r="361" spans="1:119" ht="15">
      <c r="A361" s="9">
        <v>5663</v>
      </c>
      <c r="B361" s="9" t="s">
        <v>513</v>
      </c>
      <c r="C361" s="9">
        <v>4736</v>
      </c>
      <c r="D361" s="9">
        <v>4726</v>
      </c>
      <c r="E361" s="9">
        <v>9462</v>
      </c>
      <c r="F361" s="9">
        <v>4731</v>
      </c>
      <c r="G361" s="9">
        <v>119</v>
      </c>
      <c r="H361" s="9">
        <v>0</v>
      </c>
      <c r="I361" s="9">
        <v>4850</v>
      </c>
      <c r="J361" s="9">
        <v>53064486.86</v>
      </c>
      <c r="K361" s="9">
        <v>15112210</v>
      </c>
      <c r="L361" s="9">
        <v>30591016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7361260.86</v>
      </c>
      <c r="S361" s="9">
        <v>53064486.86</v>
      </c>
      <c r="T361" s="9">
        <v>0</v>
      </c>
      <c r="U361" s="9">
        <v>0</v>
      </c>
      <c r="V361" s="9">
        <v>10000</v>
      </c>
      <c r="W361" s="9">
        <v>53054486.86</v>
      </c>
      <c r="X361" s="9">
        <v>7361260.86</v>
      </c>
      <c r="Y361" s="9">
        <v>0</v>
      </c>
      <c r="Z361" s="9">
        <v>45693226</v>
      </c>
      <c r="AA361" s="9">
        <v>4262663</v>
      </c>
      <c r="AB361" s="9">
        <v>0</v>
      </c>
      <c r="AC361" s="9">
        <v>4259663</v>
      </c>
      <c r="AD361" s="9">
        <v>0</v>
      </c>
      <c r="AE361" s="9">
        <v>0</v>
      </c>
      <c r="AF361" s="9">
        <v>3000</v>
      </c>
      <c r="AG361" s="9">
        <v>5200450.02</v>
      </c>
      <c r="AH361" s="9">
        <v>0</v>
      </c>
      <c r="AI361" s="9">
        <v>0</v>
      </c>
      <c r="AJ361" s="9">
        <v>0</v>
      </c>
      <c r="AK361" s="9">
        <v>5197450.02</v>
      </c>
      <c r="AL361" s="9">
        <v>50890676.019999996</v>
      </c>
      <c r="AM361" s="9">
        <v>0</v>
      </c>
      <c r="AN361" s="9">
        <v>0</v>
      </c>
      <c r="AO361" s="9">
        <v>50890676.019999996</v>
      </c>
      <c r="AP361" s="9">
        <v>50890676.019999996</v>
      </c>
      <c r="AQ361" s="9">
        <v>1000</v>
      </c>
      <c r="AR361" s="9">
        <v>4850000</v>
      </c>
      <c r="AS361" s="9">
        <v>4850000</v>
      </c>
      <c r="AT361" s="9">
        <v>9653</v>
      </c>
      <c r="AU361" s="9">
        <v>46817050</v>
      </c>
      <c r="AV361" s="9">
        <v>41967050</v>
      </c>
      <c r="AW361" s="9">
        <v>4073626.019999996</v>
      </c>
      <c r="AX361" s="9">
        <v>435557</v>
      </c>
      <c r="AY361" s="9">
        <v>2112453800</v>
      </c>
      <c r="AZ361" s="9">
        <v>1930000</v>
      </c>
      <c r="BA361" s="9">
        <v>9360500000</v>
      </c>
      <c r="BB361" s="9">
        <v>0.00051813</v>
      </c>
      <c r="BC361" s="9">
        <v>7248046200</v>
      </c>
      <c r="BD361" s="9">
        <v>3755430.18</v>
      </c>
      <c r="BE361" s="9">
        <v>948135</v>
      </c>
      <c r="BF361" s="9">
        <v>4598454750</v>
      </c>
      <c r="BG361" s="9">
        <v>0.00912634</v>
      </c>
      <c r="BH361" s="9">
        <v>2486000950</v>
      </c>
      <c r="BI361" s="9">
        <v>22688089.91</v>
      </c>
      <c r="BJ361" s="9">
        <v>564032</v>
      </c>
      <c r="BK361" s="9">
        <v>2735555200</v>
      </c>
      <c r="BL361" s="9">
        <v>0.00148914</v>
      </c>
      <c r="BM361" s="9">
        <v>623101400</v>
      </c>
      <c r="BN361" s="9">
        <v>927885.22</v>
      </c>
      <c r="BO361" s="9">
        <v>27371405</v>
      </c>
      <c r="BP361" s="9">
        <v>0</v>
      </c>
      <c r="BQ361" s="9">
        <v>0</v>
      </c>
      <c r="BR361" s="9">
        <v>-395901</v>
      </c>
      <c r="BS361" s="9">
        <v>-101</v>
      </c>
      <c r="BT361" s="9">
        <v>0</v>
      </c>
      <c r="BU361" s="9">
        <v>26975403</v>
      </c>
      <c r="BV361" s="9">
        <v>490943</v>
      </c>
      <c r="BW361" s="9">
        <v>0</v>
      </c>
      <c r="BX361" s="9">
        <v>-7101</v>
      </c>
      <c r="BY361" s="9">
        <v>0</v>
      </c>
      <c r="BZ361" s="9">
        <v>483842</v>
      </c>
      <c r="CA361" s="9">
        <v>2</v>
      </c>
      <c r="CB361" s="9">
        <v>27459247</v>
      </c>
      <c r="CC361" s="9">
        <v>0</v>
      </c>
      <c r="CD361" s="9">
        <v>27459247</v>
      </c>
      <c r="CE361" s="9">
        <v>4850</v>
      </c>
      <c r="CF361" s="9">
        <v>0</v>
      </c>
      <c r="CG361" s="9">
        <v>4850</v>
      </c>
      <c r="CH361" s="9">
        <v>45693226</v>
      </c>
      <c r="CI361" s="9">
        <v>5197450.02</v>
      </c>
      <c r="CJ361" s="9">
        <v>0</v>
      </c>
      <c r="CK361" s="9">
        <v>50890676.019999996</v>
      </c>
      <c r="CL361" s="9">
        <v>10492.92</v>
      </c>
      <c r="CM361" s="9"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5643.59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30958165.16</v>
      </c>
      <c r="DB361" s="9">
        <v>0</v>
      </c>
      <c r="DC361" s="9">
        <v>0</v>
      </c>
      <c r="DD361" s="9">
        <v>0</v>
      </c>
      <c r="DE361" s="9">
        <v>0</v>
      </c>
      <c r="DF361" s="9">
        <v>30958165.16</v>
      </c>
      <c r="DG361" s="9">
        <v>27862348.644</v>
      </c>
      <c r="DH361" s="9">
        <v>0</v>
      </c>
      <c r="DI361" s="9">
        <v>27862348.644</v>
      </c>
      <c r="DJ361" s="9">
        <v>490943</v>
      </c>
      <c r="DK361" s="9">
        <v>490943</v>
      </c>
      <c r="DL361" s="9">
        <v>0</v>
      </c>
      <c r="DM361" s="9">
        <v>-7101</v>
      </c>
      <c r="DN361" s="9">
        <v>0</v>
      </c>
      <c r="DO361" s="9">
        <v>483842</v>
      </c>
    </row>
    <row r="362" spans="1:119" ht="15">
      <c r="A362" s="9">
        <v>5670</v>
      </c>
      <c r="B362" s="9" t="s">
        <v>514</v>
      </c>
      <c r="C362" s="9">
        <v>478</v>
      </c>
      <c r="D362" s="9">
        <v>473</v>
      </c>
      <c r="E362" s="9">
        <v>951</v>
      </c>
      <c r="F362" s="9">
        <v>476</v>
      </c>
      <c r="G362" s="9">
        <v>15</v>
      </c>
      <c r="H362" s="9">
        <v>0</v>
      </c>
      <c r="I362" s="9">
        <v>491</v>
      </c>
      <c r="J362" s="9">
        <v>5740970</v>
      </c>
      <c r="K362" s="9">
        <v>4494276</v>
      </c>
      <c r="L362" s="9">
        <v>413749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832945</v>
      </c>
      <c r="S362" s="9">
        <v>5775472</v>
      </c>
      <c r="T362" s="9">
        <v>0</v>
      </c>
      <c r="U362" s="9">
        <v>0</v>
      </c>
      <c r="V362" s="9">
        <v>0</v>
      </c>
      <c r="W362" s="9">
        <v>5775472</v>
      </c>
      <c r="X362" s="9">
        <v>832945</v>
      </c>
      <c r="Y362" s="9">
        <v>0</v>
      </c>
      <c r="Z362" s="9">
        <v>4942527</v>
      </c>
      <c r="AA362" s="9">
        <v>338563</v>
      </c>
      <c r="AB362" s="9">
        <v>0</v>
      </c>
      <c r="AC362" s="9">
        <v>337563</v>
      </c>
      <c r="AD362" s="9">
        <v>0</v>
      </c>
      <c r="AE362" s="9">
        <v>0</v>
      </c>
      <c r="AF362" s="9">
        <v>1000</v>
      </c>
      <c r="AG362" s="9">
        <v>341625</v>
      </c>
      <c r="AH362" s="9">
        <v>0</v>
      </c>
      <c r="AI362" s="9">
        <v>0</v>
      </c>
      <c r="AJ362" s="9">
        <v>0</v>
      </c>
      <c r="AK362" s="9">
        <v>340625</v>
      </c>
      <c r="AL362" s="9">
        <v>5283152</v>
      </c>
      <c r="AM362" s="9">
        <v>0</v>
      </c>
      <c r="AN362" s="9">
        <v>0</v>
      </c>
      <c r="AO362" s="9">
        <v>5283152</v>
      </c>
      <c r="AP362" s="9">
        <v>5283152</v>
      </c>
      <c r="AQ362" s="9">
        <v>1000</v>
      </c>
      <c r="AR362" s="9">
        <v>491000</v>
      </c>
      <c r="AS362" s="9">
        <v>491000</v>
      </c>
      <c r="AT362" s="9">
        <v>9653</v>
      </c>
      <c r="AU362" s="9">
        <v>4739623</v>
      </c>
      <c r="AV362" s="9">
        <v>4248623</v>
      </c>
      <c r="AW362" s="9">
        <v>543529</v>
      </c>
      <c r="AX362" s="9">
        <v>1294360</v>
      </c>
      <c r="AY362" s="9">
        <v>635530529</v>
      </c>
      <c r="AZ362" s="9">
        <v>1930000</v>
      </c>
      <c r="BA362" s="9">
        <v>947630000</v>
      </c>
      <c r="BB362" s="9">
        <v>0.00051813</v>
      </c>
      <c r="BC362" s="9">
        <v>312099471</v>
      </c>
      <c r="BD362" s="9">
        <v>161708.1</v>
      </c>
      <c r="BE362" s="9">
        <v>948135</v>
      </c>
      <c r="BF362" s="9">
        <v>465534285</v>
      </c>
      <c r="BG362" s="9">
        <v>0.00912634</v>
      </c>
      <c r="BH362" s="9">
        <v>-169996244</v>
      </c>
      <c r="BI362" s="9">
        <v>-1551443.52</v>
      </c>
      <c r="BJ362" s="9">
        <v>564032</v>
      </c>
      <c r="BK362" s="9">
        <v>276939712</v>
      </c>
      <c r="BL362" s="9">
        <v>0.00196263</v>
      </c>
      <c r="BM362" s="9">
        <v>-358590817</v>
      </c>
      <c r="BN362" s="9">
        <v>-703781.1</v>
      </c>
      <c r="BO362" s="9">
        <v>161708</v>
      </c>
      <c r="BP362" s="9">
        <v>0</v>
      </c>
      <c r="BQ362" s="9">
        <v>0</v>
      </c>
      <c r="BR362" s="9">
        <v>-2339</v>
      </c>
      <c r="BS362" s="9">
        <v>0</v>
      </c>
      <c r="BT362" s="9">
        <v>0</v>
      </c>
      <c r="BU362" s="9">
        <v>159369</v>
      </c>
      <c r="BV362" s="9">
        <v>215588</v>
      </c>
      <c r="BW362" s="9">
        <v>0</v>
      </c>
      <c r="BX362" s="9">
        <v>-3118</v>
      </c>
      <c r="BY362" s="9">
        <v>0</v>
      </c>
      <c r="BZ362" s="9">
        <v>212470</v>
      </c>
      <c r="CA362" s="9">
        <v>0</v>
      </c>
      <c r="CB362" s="9">
        <v>371839</v>
      </c>
      <c r="CC362" s="9">
        <v>0</v>
      </c>
      <c r="CD362" s="9">
        <v>371839</v>
      </c>
      <c r="CE362" s="9">
        <v>491</v>
      </c>
      <c r="CF362" s="9">
        <v>0</v>
      </c>
      <c r="CG362" s="9">
        <v>491</v>
      </c>
      <c r="CH362" s="9">
        <v>4942527</v>
      </c>
      <c r="CI362" s="9">
        <v>340625</v>
      </c>
      <c r="CJ362" s="9">
        <v>0</v>
      </c>
      <c r="CK362" s="9">
        <v>5283152</v>
      </c>
      <c r="CL362" s="9">
        <v>10759.98</v>
      </c>
      <c r="CM362" s="9"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329.34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9">
        <v>159421.66</v>
      </c>
      <c r="DB362" s="9">
        <v>259795.82</v>
      </c>
      <c r="DC362" s="9">
        <v>0</v>
      </c>
      <c r="DD362" s="9">
        <v>0</v>
      </c>
      <c r="DE362" s="9">
        <v>0</v>
      </c>
      <c r="DF362" s="9">
        <v>419217.48</v>
      </c>
      <c r="DG362" s="9">
        <v>377295.732</v>
      </c>
      <c r="DH362" s="9">
        <v>0</v>
      </c>
      <c r="DI362" s="9">
        <v>377295.732</v>
      </c>
      <c r="DJ362" s="9">
        <v>215588</v>
      </c>
      <c r="DK362" s="9">
        <v>215588</v>
      </c>
      <c r="DL362" s="9">
        <v>0</v>
      </c>
      <c r="DM362" s="9">
        <v>-3118</v>
      </c>
      <c r="DN362" s="9">
        <v>0</v>
      </c>
      <c r="DO362" s="9">
        <v>212470</v>
      </c>
    </row>
    <row r="363" spans="1:119" ht="15">
      <c r="A363" s="9">
        <v>3510</v>
      </c>
      <c r="B363" s="9" t="s">
        <v>515</v>
      </c>
      <c r="C363" s="9">
        <v>565</v>
      </c>
      <c r="D363" s="9">
        <v>572</v>
      </c>
      <c r="E363" s="9">
        <v>1137</v>
      </c>
      <c r="F363" s="9">
        <v>569</v>
      </c>
      <c r="G363" s="9">
        <v>16</v>
      </c>
      <c r="H363" s="9">
        <v>0</v>
      </c>
      <c r="I363" s="9">
        <v>585</v>
      </c>
      <c r="J363" s="9">
        <v>6676041</v>
      </c>
      <c r="K363" s="9">
        <v>4742570</v>
      </c>
      <c r="L363" s="9">
        <v>1313194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620277</v>
      </c>
      <c r="S363" s="9">
        <v>6531801</v>
      </c>
      <c r="T363" s="9">
        <v>0</v>
      </c>
      <c r="U363" s="9">
        <v>0</v>
      </c>
      <c r="V363" s="9">
        <v>0</v>
      </c>
      <c r="W363" s="9">
        <v>6531801</v>
      </c>
      <c r="X363" s="9">
        <v>620277</v>
      </c>
      <c r="Y363" s="9">
        <v>0</v>
      </c>
      <c r="Z363" s="9">
        <v>5911524</v>
      </c>
      <c r="AA363" s="9">
        <v>502568</v>
      </c>
      <c r="AB363" s="9">
        <v>0</v>
      </c>
      <c r="AC363" s="9">
        <v>502068</v>
      </c>
      <c r="AD363" s="9">
        <v>0</v>
      </c>
      <c r="AE363" s="9">
        <v>0</v>
      </c>
      <c r="AF363" s="9">
        <v>500</v>
      </c>
      <c r="AG363" s="9">
        <v>509261</v>
      </c>
      <c r="AH363" s="9">
        <v>7897.65</v>
      </c>
      <c r="AI363" s="9">
        <v>0</v>
      </c>
      <c r="AJ363" s="9">
        <v>0</v>
      </c>
      <c r="AK363" s="9">
        <v>516658.65</v>
      </c>
      <c r="AL363" s="9">
        <v>6428182.65</v>
      </c>
      <c r="AM363" s="9">
        <v>0</v>
      </c>
      <c r="AN363" s="9">
        <v>0</v>
      </c>
      <c r="AO363" s="9">
        <v>6428182.65</v>
      </c>
      <c r="AP363" s="9">
        <v>6428182.65</v>
      </c>
      <c r="AQ363" s="9">
        <v>1000</v>
      </c>
      <c r="AR363" s="9">
        <v>585000</v>
      </c>
      <c r="AS363" s="9">
        <v>585000</v>
      </c>
      <c r="AT363" s="9">
        <v>9653</v>
      </c>
      <c r="AU363" s="9">
        <v>5647005</v>
      </c>
      <c r="AV363" s="9">
        <v>5062005</v>
      </c>
      <c r="AW363" s="9">
        <v>781177.6500000004</v>
      </c>
      <c r="AX363" s="9">
        <v>1373741</v>
      </c>
      <c r="AY363" s="9">
        <v>803638419</v>
      </c>
      <c r="AZ363" s="9">
        <v>2895000</v>
      </c>
      <c r="BA363" s="9">
        <v>1693575000</v>
      </c>
      <c r="BB363" s="9">
        <v>0.00034542</v>
      </c>
      <c r="BC363" s="9">
        <v>889936581</v>
      </c>
      <c r="BD363" s="9">
        <v>307401.89</v>
      </c>
      <c r="BE363" s="9">
        <v>1422202</v>
      </c>
      <c r="BF363" s="9">
        <v>831988170</v>
      </c>
      <c r="BG363" s="9">
        <v>0.00608423</v>
      </c>
      <c r="BH363" s="9">
        <v>28349751</v>
      </c>
      <c r="BI363" s="9">
        <v>172486.41</v>
      </c>
      <c r="BJ363" s="9">
        <v>846048</v>
      </c>
      <c r="BK363" s="9">
        <v>494938080</v>
      </c>
      <c r="BL363" s="9">
        <v>0.00157833</v>
      </c>
      <c r="BM363" s="9">
        <v>-308700339</v>
      </c>
      <c r="BN363" s="9">
        <v>-487231.01</v>
      </c>
      <c r="BO363" s="9">
        <v>307402</v>
      </c>
      <c r="BP363" s="9">
        <v>0</v>
      </c>
      <c r="BQ363" s="9">
        <v>0</v>
      </c>
      <c r="BR363" s="9">
        <v>-4446</v>
      </c>
      <c r="BS363" s="9">
        <v>-26</v>
      </c>
      <c r="BT363" s="9">
        <v>0</v>
      </c>
      <c r="BU363" s="9">
        <v>302930</v>
      </c>
      <c r="BV363" s="9">
        <v>868848</v>
      </c>
      <c r="BW363" s="9">
        <v>0</v>
      </c>
      <c r="BX363" s="9">
        <v>-12567</v>
      </c>
      <c r="BY363" s="9">
        <v>0</v>
      </c>
      <c r="BZ363" s="9">
        <v>856281</v>
      </c>
      <c r="CA363" s="9">
        <v>0</v>
      </c>
      <c r="CB363" s="9">
        <v>1159211</v>
      </c>
      <c r="CC363" s="9">
        <v>1</v>
      </c>
      <c r="CD363" s="9">
        <v>1159212</v>
      </c>
      <c r="CE363" s="9">
        <v>585</v>
      </c>
      <c r="CF363" s="9">
        <v>0</v>
      </c>
      <c r="CG363" s="9">
        <v>585</v>
      </c>
      <c r="CH363" s="9">
        <v>5911524</v>
      </c>
      <c r="CI363" s="9">
        <v>516658.65</v>
      </c>
      <c r="CJ363" s="9">
        <v>0</v>
      </c>
      <c r="CK363" s="9">
        <v>6428182.65</v>
      </c>
      <c r="CL363" s="9">
        <v>10988.35</v>
      </c>
      <c r="CM363" s="9"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525.47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9">
        <v>1306944.12</v>
      </c>
      <c r="DB363" s="9">
        <v>0</v>
      </c>
      <c r="DC363" s="9">
        <v>0</v>
      </c>
      <c r="DD363" s="9">
        <v>0</v>
      </c>
      <c r="DE363" s="9">
        <v>0</v>
      </c>
      <c r="DF363" s="9">
        <v>1306944.12</v>
      </c>
      <c r="DG363" s="9">
        <v>1176249.708</v>
      </c>
      <c r="DH363" s="9">
        <v>0</v>
      </c>
      <c r="DI363" s="9">
        <v>1176249.708</v>
      </c>
      <c r="DJ363" s="9">
        <v>868848</v>
      </c>
      <c r="DK363" s="9">
        <v>868848</v>
      </c>
      <c r="DL363" s="9">
        <v>0</v>
      </c>
      <c r="DM363" s="9">
        <v>-12567</v>
      </c>
      <c r="DN363" s="9">
        <v>0</v>
      </c>
      <c r="DO363" s="9">
        <v>856281</v>
      </c>
    </row>
    <row r="364" spans="1:119" ht="15">
      <c r="A364" s="9">
        <v>5726</v>
      </c>
      <c r="B364" s="9" t="s">
        <v>516</v>
      </c>
      <c r="C364" s="9">
        <v>544</v>
      </c>
      <c r="D364" s="9">
        <v>547</v>
      </c>
      <c r="E364" s="9">
        <v>1091</v>
      </c>
      <c r="F364" s="9">
        <v>546</v>
      </c>
      <c r="G364" s="9">
        <v>12</v>
      </c>
      <c r="H364" s="9">
        <v>0</v>
      </c>
      <c r="I364" s="9">
        <v>558</v>
      </c>
      <c r="J364" s="9">
        <v>6455459</v>
      </c>
      <c r="K364" s="9">
        <v>1521774</v>
      </c>
      <c r="L364" s="9">
        <v>3898731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1034954</v>
      </c>
      <c r="S364" s="9">
        <v>6455459</v>
      </c>
      <c r="T364" s="9">
        <v>113338</v>
      </c>
      <c r="U364" s="9">
        <v>0</v>
      </c>
      <c r="V364" s="9">
        <v>0</v>
      </c>
      <c r="W364" s="9">
        <v>6342121</v>
      </c>
      <c r="X364" s="9">
        <v>1034954</v>
      </c>
      <c r="Y364" s="9">
        <v>0</v>
      </c>
      <c r="Z364" s="9">
        <v>5307167</v>
      </c>
      <c r="AA364" s="9">
        <v>370538</v>
      </c>
      <c r="AB364" s="9">
        <v>113338</v>
      </c>
      <c r="AC364" s="9">
        <v>256900</v>
      </c>
      <c r="AD364" s="9">
        <v>0</v>
      </c>
      <c r="AE364" s="9">
        <v>0</v>
      </c>
      <c r="AF364" s="9">
        <v>300</v>
      </c>
      <c r="AG364" s="9">
        <v>373867.43</v>
      </c>
      <c r="AH364" s="9">
        <v>0</v>
      </c>
      <c r="AI364" s="9">
        <v>0</v>
      </c>
      <c r="AJ364" s="9">
        <v>0</v>
      </c>
      <c r="AK364" s="9">
        <v>373567.43</v>
      </c>
      <c r="AL364" s="9">
        <v>5680734.43</v>
      </c>
      <c r="AM364" s="9">
        <v>0</v>
      </c>
      <c r="AN364" s="9">
        <v>0</v>
      </c>
      <c r="AO364" s="9">
        <v>5680734.43</v>
      </c>
      <c r="AP364" s="9">
        <v>5680734.43</v>
      </c>
      <c r="AQ364" s="9">
        <v>1000</v>
      </c>
      <c r="AR364" s="9">
        <v>558000</v>
      </c>
      <c r="AS364" s="9">
        <v>558000</v>
      </c>
      <c r="AT364" s="9">
        <v>9653</v>
      </c>
      <c r="AU364" s="9">
        <v>5386374</v>
      </c>
      <c r="AV364" s="9">
        <v>4828374</v>
      </c>
      <c r="AW364" s="9">
        <v>294360.4299999997</v>
      </c>
      <c r="AX364" s="9">
        <v>370284</v>
      </c>
      <c r="AY364" s="9">
        <v>206618290</v>
      </c>
      <c r="AZ364" s="9">
        <v>1930000</v>
      </c>
      <c r="BA364" s="9">
        <v>1076940000</v>
      </c>
      <c r="BB364" s="9">
        <v>0.00051813</v>
      </c>
      <c r="BC364" s="9">
        <v>870321710</v>
      </c>
      <c r="BD364" s="9">
        <v>450939.79</v>
      </c>
      <c r="BE364" s="9">
        <v>948135</v>
      </c>
      <c r="BF364" s="9">
        <v>529059330</v>
      </c>
      <c r="BG364" s="9">
        <v>0.00912634</v>
      </c>
      <c r="BH364" s="9">
        <v>322441040</v>
      </c>
      <c r="BI364" s="9">
        <v>2942706.56</v>
      </c>
      <c r="BJ364" s="9">
        <v>564032</v>
      </c>
      <c r="BK364" s="9">
        <v>314729856</v>
      </c>
      <c r="BL364" s="9">
        <v>0.00093528</v>
      </c>
      <c r="BM364" s="9">
        <v>108111566</v>
      </c>
      <c r="BN364" s="9">
        <v>101114.59</v>
      </c>
      <c r="BO364" s="9">
        <v>3494761</v>
      </c>
      <c r="BP364" s="9">
        <v>0</v>
      </c>
      <c r="BQ364" s="9">
        <v>0</v>
      </c>
      <c r="BR364" s="9">
        <v>-50548</v>
      </c>
      <c r="BS364" s="9">
        <v>-10</v>
      </c>
      <c r="BT364" s="9">
        <v>0</v>
      </c>
      <c r="BU364" s="9">
        <v>3444203</v>
      </c>
      <c r="BV364" s="9">
        <v>296</v>
      </c>
      <c r="BW364" s="9">
        <v>0</v>
      </c>
      <c r="BX364" s="9">
        <v>-4</v>
      </c>
      <c r="BY364" s="9">
        <v>0</v>
      </c>
      <c r="BZ364" s="9">
        <v>292</v>
      </c>
      <c r="CA364" s="9">
        <v>1</v>
      </c>
      <c r="CB364" s="9">
        <v>3444496</v>
      </c>
      <c r="CC364" s="9">
        <v>0</v>
      </c>
      <c r="CD364" s="9">
        <v>3444496</v>
      </c>
      <c r="CE364" s="9">
        <v>558</v>
      </c>
      <c r="CF364" s="9">
        <v>0</v>
      </c>
      <c r="CG364" s="9">
        <v>558</v>
      </c>
      <c r="CH364" s="9">
        <v>5307167</v>
      </c>
      <c r="CI364" s="9">
        <v>373567.43</v>
      </c>
      <c r="CJ364" s="9">
        <v>0</v>
      </c>
      <c r="CK364" s="9">
        <v>5680734.43</v>
      </c>
      <c r="CL364" s="9">
        <v>10180.53</v>
      </c>
      <c r="CM364" s="9"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6263.01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9">
        <v>3883396.27</v>
      </c>
      <c r="DB364" s="9">
        <v>0</v>
      </c>
      <c r="DC364" s="9">
        <v>0</v>
      </c>
      <c r="DD364" s="9">
        <v>0</v>
      </c>
      <c r="DE364" s="9">
        <v>0</v>
      </c>
      <c r="DF364" s="9">
        <v>3883396.27</v>
      </c>
      <c r="DG364" s="9">
        <v>3495056.643</v>
      </c>
      <c r="DH364" s="9">
        <v>0</v>
      </c>
      <c r="DI364" s="9">
        <v>3495056.643</v>
      </c>
      <c r="DJ364" s="9">
        <v>296</v>
      </c>
      <c r="DK364" s="9">
        <v>296</v>
      </c>
      <c r="DL364" s="9">
        <v>0</v>
      </c>
      <c r="DM364" s="9">
        <v>-4</v>
      </c>
      <c r="DN364" s="9">
        <v>0</v>
      </c>
      <c r="DO364" s="9">
        <v>292</v>
      </c>
    </row>
    <row r="365" spans="1:119" ht="15">
      <c r="A365" s="9">
        <v>5733</v>
      </c>
      <c r="B365" s="9" t="s">
        <v>517</v>
      </c>
      <c r="C365" s="9">
        <v>562</v>
      </c>
      <c r="D365" s="9">
        <v>556</v>
      </c>
      <c r="E365" s="9">
        <v>1118</v>
      </c>
      <c r="F365" s="9">
        <v>559</v>
      </c>
      <c r="G365" s="9">
        <v>0</v>
      </c>
      <c r="H365" s="9">
        <v>0</v>
      </c>
      <c r="I365" s="9">
        <v>559</v>
      </c>
      <c r="J365" s="9">
        <v>8948088.7</v>
      </c>
      <c r="K365" s="9">
        <v>7646521.7</v>
      </c>
      <c r="L365" s="9">
        <v>94303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1207264</v>
      </c>
      <c r="S365" s="9">
        <v>8620700.25</v>
      </c>
      <c r="T365" s="9">
        <v>65471.25</v>
      </c>
      <c r="U365" s="9">
        <v>0</v>
      </c>
      <c r="V365" s="9">
        <v>400</v>
      </c>
      <c r="W365" s="9">
        <v>8554829</v>
      </c>
      <c r="X365" s="9">
        <v>1207264</v>
      </c>
      <c r="Y365" s="9">
        <v>0</v>
      </c>
      <c r="Z365" s="9">
        <v>7347565</v>
      </c>
      <c r="AA365" s="9">
        <v>947570.74</v>
      </c>
      <c r="AB365" s="9">
        <v>65471.25</v>
      </c>
      <c r="AC365" s="9">
        <v>882099.49</v>
      </c>
      <c r="AD365" s="9">
        <v>0</v>
      </c>
      <c r="AE365" s="9">
        <v>0</v>
      </c>
      <c r="AF365" s="9">
        <v>0</v>
      </c>
      <c r="AG365" s="9">
        <v>951231.25</v>
      </c>
      <c r="AH365" s="9">
        <v>0</v>
      </c>
      <c r="AI365" s="9">
        <v>0</v>
      </c>
      <c r="AJ365" s="9">
        <v>0</v>
      </c>
      <c r="AK365" s="9">
        <v>951231.25</v>
      </c>
      <c r="AL365" s="9">
        <v>8298796.25</v>
      </c>
      <c r="AM365" s="9">
        <v>0</v>
      </c>
      <c r="AN365" s="9">
        <v>0</v>
      </c>
      <c r="AO365" s="9">
        <v>8298796.25</v>
      </c>
      <c r="AP365" s="9">
        <v>8298796.25</v>
      </c>
      <c r="AQ365" s="9">
        <v>1000</v>
      </c>
      <c r="AR365" s="9">
        <v>559000</v>
      </c>
      <c r="AS365" s="9">
        <v>559000</v>
      </c>
      <c r="AT365" s="9">
        <v>9653</v>
      </c>
      <c r="AU365" s="9">
        <v>5396027</v>
      </c>
      <c r="AV365" s="9">
        <v>4837027</v>
      </c>
      <c r="AW365" s="9">
        <v>2902769.25</v>
      </c>
      <c r="AX365" s="9">
        <v>2615397</v>
      </c>
      <c r="AY365" s="9">
        <v>1462007158</v>
      </c>
      <c r="AZ365" s="9">
        <v>1930000</v>
      </c>
      <c r="BA365" s="9">
        <v>1078870000</v>
      </c>
      <c r="BB365" s="9">
        <v>0.00051813</v>
      </c>
      <c r="BC365" s="9">
        <v>-383137158</v>
      </c>
      <c r="BD365" s="9">
        <v>0</v>
      </c>
      <c r="BE365" s="9">
        <v>948135</v>
      </c>
      <c r="BF365" s="9">
        <v>530007465</v>
      </c>
      <c r="BG365" s="9">
        <v>0.00912634</v>
      </c>
      <c r="BH365" s="9">
        <v>-931999693</v>
      </c>
      <c r="BI365" s="9">
        <v>-8505746.08</v>
      </c>
      <c r="BJ365" s="9">
        <v>564032</v>
      </c>
      <c r="BK365" s="9">
        <v>315293888</v>
      </c>
      <c r="BL365" s="9">
        <v>0.00920655</v>
      </c>
      <c r="BM365" s="9">
        <v>-1146713270</v>
      </c>
      <c r="BN365" s="9">
        <v>-10557273.06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9">
        <v>85995</v>
      </c>
      <c r="BW365" s="9">
        <v>0</v>
      </c>
      <c r="BX365" s="9">
        <v>-1244</v>
      </c>
      <c r="BY365" s="9">
        <v>0</v>
      </c>
      <c r="BZ365" s="9">
        <v>84751</v>
      </c>
      <c r="CA365" s="9">
        <v>0</v>
      </c>
      <c r="CB365" s="9">
        <v>84751</v>
      </c>
      <c r="CC365" s="9">
        <v>0</v>
      </c>
      <c r="CD365" s="9">
        <v>84751</v>
      </c>
      <c r="CE365" s="9">
        <v>559</v>
      </c>
      <c r="CF365" s="9">
        <v>0</v>
      </c>
      <c r="CG365" s="9">
        <v>559</v>
      </c>
      <c r="CH365" s="9">
        <v>7347565</v>
      </c>
      <c r="CI365" s="9">
        <v>951231.25</v>
      </c>
      <c r="CJ365" s="9">
        <v>0</v>
      </c>
      <c r="CK365" s="9">
        <v>8298796.25</v>
      </c>
      <c r="CL365" s="9">
        <v>14845.79</v>
      </c>
      <c r="CM365" s="9"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9">
        <v>0</v>
      </c>
      <c r="DB365" s="9">
        <v>95550.02</v>
      </c>
      <c r="DC365" s="9">
        <v>0</v>
      </c>
      <c r="DD365" s="9">
        <v>0</v>
      </c>
      <c r="DE365" s="9">
        <v>0</v>
      </c>
      <c r="DF365" s="9">
        <v>95550.02</v>
      </c>
      <c r="DG365" s="9">
        <v>85995.01800000001</v>
      </c>
      <c r="DH365" s="9">
        <v>0</v>
      </c>
      <c r="DI365" s="9">
        <v>85995.01800000001</v>
      </c>
      <c r="DJ365" s="9">
        <v>85995</v>
      </c>
      <c r="DK365" s="9">
        <v>85995</v>
      </c>
      <c r="DL365" s="9">
        <v>0</v>
      </c>
      <c r="DM365" s="9">
        <v>-1244</v>
      </c>
      <c r="DN365" s="9">
        <v>0</v>
      </c>
      <c r="DO365" s="9">
        <v>84751</v>
      </c>
    </row>
    <row r="366" spans="1:119" ht="15">
      <c r="A366" s="9">
        <v>5740</v>
      </c>
      <c r="B366" s="9" t="s">
        <v>518</v>
      </c>
      <c r="C366" s="9">
        <v>289</v>
      </c>
      <c r="D366" s="9">
        <v>285</v>
      </c>
      <c r="E366" s="9">
        <v>574</v>
      </c>
      <c r="F366" s="9">
        <v>287</v>
      </c>
      <c r="G366" s="9">
        <v>16</v>
      </c>
      <c r="H366" s="9">
        <v>0</v>
      </c>
      <c r="I366" s="9">
        <v>303</v>
      </c>
      <c r="J366" s="9">
        <v>3999087</v>
      </c>
      <c r="K366" s="9">
        <v>1376118</v>
      </c>
      <c r="L366" s="9">
        <v>2034025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588944</v>
      </c>
      <c r="S366" s="9">
        <v>4029878</v>
      </c>
      <c r="T366" s="9">
        <v>15000</v>
      </c>
      <c r="U366" s="9">
        <v>0</v>
      </c>
      <c r="V366" s="9">
        <v>0</v>
      </c>
      <c r="W366" s="9">
        <v>4014878</v>
      </c>
      <c r="X366" s="9">
        <v>588944</v>
      </c>
      <c r="Y366" s="9">
        <v>0</v>
      </c>
      <c r="Z366" s="9">
        <v>3425934</v>
      </c>
      <c r="AA366" s="9">
        <v>246600</v>
      </c>
      <c r="AB366" s="9">
        <v>15000</v>
      </c>
      <c r="AC366" s="9">
        <v>230800</v>
      </c>
      <c r="AD366" s="9">
        <v>0</v>
      </c>
      <c r="AE366" s="9">
        <v>0</v>
      </c>
      <c r="AF366" s="9">
        <v>800</v>
      </c>
      <c r="AG366" s="9">
        <v>322636.06</v>
      </c>
      <c r="AH366" s="9">
        <v>0</v>
      </c>
      <c r="AI366" s="9">
        <v>0</v>
      </c>
      <c r="AJ366" s="9">
        <v>0</v>
      </c>
      <c r="AK366" s="9">
        <v>321836.06</v>
      </c>
      <c r="AL366" s="9">
        <v>3747770.06</v>
      </c>
      <c r="AM366" s="9">
        <v>0</v>
      </c>
      <c r="AN366" s="9">
        <v>0</v>
      </c>
      <c r="AO366" s="9">
        <v>3747770.06</v>
      </c>
      <c r="AP366" s="9">
        <v>3747770.06</v>
      </c>
      <c r="AQ366" s="9">
        <v>1000</v>
      </c>
      <c r="AR366" s="9">
        <v>303000</v>
      </c>
      <c r="AS366" s="9">
        <v>303000</v>
      </c>
      <c r="AT366" s="9">
        <v>9653</v>
      </c>
      <c r="AU366" s="9">
        <v>2924859</v>
      </c>
      <c r="AV366" s="9">
        <v>2621859</v>
      </c>
      <c r="AW366" s="9">
        <v>822911.06</v>
      </c>
      <c r="AX366" s="9">
        <v>468737</v>
      </c>
      <c r="AY366" s="9">
        <v>142027460</v>
      </c>
      <c r="AZ366" s="9">
        <v>1930000</v>
      </c>
      <c r="BA366" s="9">
        <v>584790000</v>
      </c>
      <c r="BB366" s="9">
        <v>0.00051813</v>
      </c>
      <c r="BC366" s="9">
        <v>442762540</v>
      </c>
      <c r="BD366" s="9">
        <v>229408.55</v>
      </c>
      <c r="BE366" s="9">
        <v>948135</v>
      </c>
      <c r="BF366" s="9">
        <v>287284905</v>
      </c>
      <c r="BG366" s="9">
        <v>0.00912634</v>
      </c>
      <c r="BH366" s="9">
        <v>145257445</v>
      </c>
      <c r="BI366" s="9">
        <v>1325668.83</v>
      </c>
      <c r="BJ366" s="9">
        <v>564032</v>
      </c>
      <c r="BK366" s="9">
        <v>170901696</v>
      </c>
      <c r="BL366" s="9">
        <v>0.00481511</v>
      </c>
      <c r="BM366" s="9">
        <v>28874236</v>
      </c>
      <c r="BN366" s="9">
        <v>139032.62</v>
      </c>
      <c r="BO366" s="9">
        <v>1694110</v>
      </c>
      <c r="BP366" s="9">
        <v>0</v>
      </c>
      <c r="BQ366" s="9">
        <v>0</v>
      </c>
      <c r="BR366" s="9">
        <v>-24504</v>
      </c>
      <c r="BS366" s="9">
        <v>-7</v>
      </c>
      <c r="BT366" s="9">
        <v>0</v>
      </c>
      <c r="BU366" s="9">
        <v>1669599</v>
      </c>
      <c r="BV366" s="9">
        <v>160677</v>
      </c>
      <c r="BW366" s="9">
        <v>0</v>
      </c>
      <c r="BX366" s="9">
        <v>-2324</v>
      </c>
      <c r="BY366" s="9">
        <v>0</v>
      </c>
      <c r="BZ366" s="9">
        <v>158353</v>
      </c>
      <c r="CA366" s="9">
        <v>0</v>
      </c>
      <c r="CB366" s="9">
        <v>1827952</v>
      </c>
      <c r="CC366" s="9">
        <v>0</v>
      </c>
      <c r="CD366" s="9">
        <v>1827952</v>
      </c>
      <c r="CE366" s="9">
        <v>303</v>
      </c>
      <c r="CF366" s="9">
        <v>0</v>
      </c>
      <c r="CG366" s="9">
        <v>303</v>
      </c>
      <c r="CH366" s="9">
        <v>3425934</v>
      </c>
      <c r="CI366" s="9">
        <v>321836.06</v>
      </c>
      <c r="CJ366" s="9">
        <v>0</v>
      </c>
      <c r="CK366" s="9">
        <v>3747770.06</v>
      </c>
      <c r="CL366" s="9">
        <v>12368.88</v>
      </c>
      <c r="CM366" s="9"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5591.12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2060874.7</v>
      </c>
      <c r="DB366" s="9">
        <v>0</v>
      </c>
      <c r="DC366" s="9">
        <v>0</v>
      </c>
      <c r="DD366" s="9">
        <v>0</v>
      </c>
      <c r="DE366" s="9">
        <v>0</v>
      </c>
      <c r="DF366" s="9">
        <v>2060874.7</v>
      </c>
      <c r="DG366" s="9">
        <v>1854787.23</v>
      </c>
      <c r="DH366" s="9">
        <v>0</v>
      </c>
      <c r="DI366" s="9">
        <v>1854787.23</v>
      </c>
      <c r="DJ366" s="9">
        <v>160677</v>
      </c>
      <c r="DK366" s="9">
        <v>160677</v>
      </c>
      <c r="DL366" s="9">
        <v>0</v>
      </c>
      <c r="DM366" s="9">
        <v>-2324</v>
      </c>
      <c r="DN366" s="9">
        <v>0</v>
      </c>
      <c r="DO366" s="9">
        <v>158353</v>
      </c>
    </row>
    <row r="367" spans="1:119" ht="15">
      <c r="A367" s="9">
        <v>5747</v>
      </c>
      <c r="B367" s="9" t="s">
        <v>519</v>
      </c>
      <c r="C367" s="9">
        <v>3138</v>
      </c>
      <c r="D367" s="9">
        <v>3112</v>
      </c>
      <c r="E367" s="9">
        <v>6250</v>
      </c>
      <c r="F367" s="9">
        <v>3125</v>
      </c>
      <c r="G367" s="9">
        <v>102</v>
      </c>
      <c r="H367" s="9">
        <v>0</v>
      </c>
      <c r="I367" s="9">
        <v>3227</v>
      </c>
      <c r="J367" s="9">
        <v>32366593.46</v>
      </c>
      <c r="K367" s="9">
        <v>9120485.5</v>
      </c>
      <c r="L367" s="9">
        <v>20534175</v>
      </c>
      <c r="M367" s="9">
        <v>12983</v>
      </c>
      <c r="N367" s="9">
        <v>0</v>
      </c>
      <c r="O367" s="9">
        <v>0</v>
      </c>
      <c r="P367" s="9">
        <v>0</v>
      </c>
      <c r="Q367" s="9">
        <v>0</v>
      </c>
      <c r="R367" s="9">
        <v>2698949.96</v>
      </c>
      <c r="S367" s="9">
        <v>32366593.46</v>
      </c>
      <c r="T367" s="9">
        <v>0</v>
      </c>
      <c r="U367" s="9">
        <v>0</v>
      </c>
      <c r="V367" s="9">
        <v>2500</v>
      </c>
      <c r="W367" s="9">
        <v>32364093.46</v>
      </c>
      <c r="X367" s="9">
        <v>2698949.96</v>
      </c>
      <c r="Y367" s="9">
        <v>0</v>
      </c>
      <c r="Z367" s="9">
        <v>29665143.5</v>
      </c>
      <c r="AA367" s="9">
        <v>1460807.5</v>
      </c>
      <c r="AB367" s="9">
        <v>0</v>
      </c>
      <c r="AC367" s="9">
        <v>1460807.5</v>
      </c>
      <c r="AD367" s="9">
        <v>0</v>
      </c>
      <c r="AE367" s="9">
        <v>0</v>
      </c>
      <c r="AF367" s="9">
        <v>0</v>
      </c>
      <c r="AG367" s="9">
        <v>1482107.5</v>
      </c>
      <c r="AH367" s="9">
        <v>0</v>
      </c>
      <c r="AI367" s="9">
        <v>0</v>
      </c>
      <c r="AJ367" s="9">
        <v>0</v>
      </c>
      <c r="AK367" s="9">
        <v>1482107.5</v>
      </c>
      <c r="AL367" s="9">
        <v>31147251</v>
      </c>
      <c r="AM367" s="9">
        <v>0</v>
      </c>
      <c r="AN367" s="9">
        <v>0</v>
      </c>
      <c r="AO367" s="9">
        <v>31147251</v>
      </c>
      <c r="AP367" s="9">
        <v>31147251</v>
      </c>
      <c r="AQ367" s="9">
        <v>1000</v>
      </c>
      <c r="AR367" s="9">
        <v>3227000</v>
      </c>
      <c r="AS367" s="9">
        <v>3227000</v>
      </c>
      <c r="AT367" s="9">
        <v>9653</v>
      </c>
      <c r="AU367" s="9">
        <v>31150231</v>
      </c>
      <c r="AV367" s="9">
        <v>27920251</v>
      </c>
      <c r="AW367" s="9">
        <v>0</v>
      </c>
      <c r="AX367" s="9">
        <v>404934</v>
      </c>
      <c r="AY367" s="9">
        <v>1306722742</v>
      </c>
      <c r="AZ367" s="9">
        <v>1930000</v>
      </c>
      <c r="BA367" s="9">
        <v>6228110000</v>
      </c>
      <c r="BB367" s="9">
        <v>0.00051813</v>
      </c>
      <c r="BC367" s="9">
        <v>4921387258</v>
      </c>
      <c r="BD367" s="9">
        <v>2549918.38</v>
      </c>
      <c r="BE367" s="9">
        <v>948135</v>
      </c>
      <c r="BF367" s="9">
        <v>3059631645</v>
      </c>
      <c r="BG367" s="9">
        <v>0.00912536</v>
      </c>
      <c r="BH367" s="9">
        <v>1752908903</v>
      </c>
      <c r="BI367" s="9">
        <v>15995924.79</v>
      </c>
      <c r="BJ367" s="9">
        <v>564032</v>
      </c>
      <c r="BK367" s="9">
        <v>1820131264</v>
      </c>
      <c r="BL367" s="9">
        <v>0</v>
      </c>
      <c r="BM367" s="9">
        <v>513408522</v>
      </c>
      <c r="BN367" s="9">
        <v>0</v>
      </c>
      <c r="BO367" s="9">
        <v>18545843</v>
      </c>
      <c r="BP367" s="9">
        <v>0</v>
      </c>
      <c r="BQ367" s="9">
        <v>0</v>
      </c>
      <c r="BR367" s="9">
        <v>-268248</v>
      </c>
      <c r="BS367" s="9">
        <v>-62</v>
      </c>
      <c r="BT367" s="9">
        <v>0</v>
      </c>
      <c r="BU367" s="9">
        <v>18277533</v>
      </c>
      <c r="BV367" s="9">
        <v>170432</v>
      </c>
      <c r="BW367" s="9">
        <v>0</v>
      </c>
      <c r="BX367" s="9">
        <v>-2465</v>
      </c>
      <c r="BY367" s="9">
        <v>0</v>
      </c>
      <c r="BZ367" s="9">
        <v>167967</v>
      </c>
      <c r="CA367" s="9">
        <v>1</v>
      </c>
      <c r="CB367" s="9">
        <v>18445501</v>
      </c>
      <c r="CC367" s="9">
        <v>0</v>
      </c>
      <c r="CD367" s="9">
        <v>18445501</v>
      </c>
      <c r="CE367" s="9">
        <v>3227</v>
      </c>
      <c r="CF367" s="9">
        <v>0</v>
      </c>
      <c r="CG367" s="9">
        <v>3227</v>
      </c>
      <c r="CH367" s="9">
        <v>29665143.5</v>
      </c>
      <c r="CI367" s="9">
        <v>1482107.5</v>
      </c>
      <c r="CJ367" s="9">
        <v>0</v>
      </c>
      <c r="CK367" s="9">
        <v>31147251</v>
      </c>
      <c r="CL367" s="9">
        <v>9652.08</v>
      </c>
      <c r="CM367" s="9"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5747.08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20805341.22</v>
      </c>
      <c r="DB367" s="9">
        <v>0</v>
      </c>
      <c r="DC367" s="9">
        <v>0</v>
      </c>
      <c r="DD367" s="9">
        <v>0</v>
      </c>
      <c r="DE367" s="9">
        <v>9480</v>
      </c>
      <c r="DF367" s="9">
        <v>20795861.22</v>
      </c>
      <c r="DG367" s="9">
        <v>18716275.098</v>
      </c>
      <c r="DH367" s="9">
        <v>0</v>
      </c>
      <c r="DI367" s="9">
        <v>18716275.098</v>
      </c>
      <c r="DJ367" s="9">
        <v>170432</v>
      </c>
      <c r="DK367" s="9">
        <v>170432</v>
      </c>
      <c r="DL367" s="9">
        <v>0</v>
      </c>
      <c r="DM367" s="9">
        <v>-2465</v>
      </c>
      <c r="DN367" s="9">
        <v>0</v>
      </c>
      <c r="DO367" s="9">
        <v>167967</v>
      </c>
    </row>
    <row r="368" spans="1:119" ht="15">
      <c r="A368" s="9">
        <v>5754</v>
      </c>
      <c r="B368" s="9" t="s">
        <v>520</v>
      </c>
      <c r="C368" s="9">
        <v>1364</v>
      </c>
      <c r="D368" s="9">
        <v>1348</v>
      </c>
      <c r="E368" s="9">
        <v>2712</v>
      </c>
      <c r="F368" s="9">
        <v>1356</v>
      </c>
      <c r="G368" s="9">
        <v>20</v>
      </c>
      <c r="H368" s="9">
        <v>0</v>
      </c>
      <c r="I368" s="9">
        <v>1376</v>
      </c>
      <c r="J368" s="9">
        <v>15610128</v>
      </c>
      <c r="K368" s="9">
        <v>10699590</v>
      </c>
      <c r="L368" s="9">
        <v>3051825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1858713</v>
      </c>
      <c r="S368" s="9">
        <v>15610128</v>
      </c>
      <c r="T368" s="9">
        <v>0</v>
      </c>
      <c r="U368" s="9">
        <v>0</v>
      </c>
      <c r="V368" s="9">
        <v>1000</v>
      </c>
      <c r="W368" s="9">
        <v>15609128</v>
      </c>
      <c r="X368" s="9">
        <v>1858713</v>
      </c>
      <c r="Y368" s="9">
        <v>0</v>
      </c>
      <c r="Z368" s="9">
        <v>13750415</v>
      </c>
      <c r="AA368" s="9">
        <v>921931</v>
      </c>
      <c r="AB368" s="9">
        <v>0</v>
      </c>
      <c r="AC368" s="9">
        <v>921431</v>
      </c>
      <c r="AD368" s="9">
        <v>0</v>
      </c>
      <c r="AE368" s="9">
        <v>0</v>
      </c>
      <c r="AF368" s="9">
        <v>500</v>
      </c>
      <c r="AG368" s="9">
        <v>934870</v>
      </c>
      <c r="AH368" s="9">
        <v>0</v>
      </c>
      <c r="AI368" s="9">
        <v>0</v>
      </c>
      <c r="AJ368" s="9">
        <v>0</v>
      </c>
      <c r="AK368" s="9">
        <v>934370</v>
      </c>
      <c r="AL368" s="9">
        <v>14684785</v>
      </c>
      <c r="AM368" s="9">
        <v>0</v>
      </c>
      <c r="AN368" s="9">
        <v>0</v>
      </c>
      <c r="AO368" s="9">
        <v>14684785</v>
      </c>
      <c r="AP368" s="9">
        <v>14684785</v>
      </c>
      <c r="AQ368" s="9">
        <v>1000</v>
      </c>
      <c r="AR368" s="9">
        <v>1376000</v>
      </c>
      <c r="AS368" s="9">
        <v>1376000</v>
      </c>
      <c r="AT368" s="9">
        <v>9653</v>
      </c>
      <c r="AU368" s="9">
        <v>13282528</v>
      </c>
      <c r="AV368" s="9">
        <v>11906528</v>
      </c>
      <c r="AW368" s="9">
        <v>1402257</v>
      </c>
      <c r="AX368" s="9">
        <v>1098804</v>
      </c>
      <c r="AY368" s="9">
        <v>1511954310</v>
      </c>
      <c r="AZ368" s="9">
        <v>1930000</v>
      </c>
      <c r="BA368" s="9">
        <v>2655680000</v>
      </c>
      <c r="BB368" s="9">
        <v>0.00051813</v>
      </c>
      <c r="BC368" s="9">
        <v>1143725690</v>
      </c>
      <c r="BD368" s="9">
        <v>592598.59</v>
      </c>
      <c r="BE368" s="9">
        <v>948135</v>
      </c>
      <c r="BF368" s="9">
        <v>1304633760</v>
      </c>
      <c r="BG368" s="9">
        <v>0.00912634</v>
      </c>
      <c r="BH368" s="9">
        <v>-207320550</v>
      </c>
      <c r="BI368" s="9">
        <v>-1892077.83</v>
      </c>
      <c r="BJ368" s="9">
        <v>564032</v>
      </c>
      <c r="BK368" s="9">
        <v>776108032</v>
      </c>
      <c r="BL368" s="9">
        <v>0.00180678</v>
      </c>
      <c r="BM368" s="9">
        <v>-735846278</v>
      </c>
      <c r="BN368" s="9">
        <v>-1329512.34</v>
      </c>
      <c r="BO368" s="9">
        <v>592599</v>
      </c>
      <c r="BP368" s="9">
        <v>0</v>
      </c>
      <c r="BQ368" s="9">
        <v>0</v>
      </c>
      <c r="BR368" s="9">
        <v>-8571</v>
      </c>
      <c r="BS368" s="9">
        <v>-75</v>
      </c>
      <c r="BT368" s="9">
        <v>0</v>
      </c>
      <c r="BU368" s="9">
        <v>583953</v>
      </c>
      <c r="BV368" s="9">
        <v>2181848</v>
      </c>
      <c r="BW368" s="9">
        <v>0</v>
      </c>
      <c r="BX368" s="9">
        <v>-31558</v>
      </c>
      <c r="BY368" s="9">
        <v>75</v>
      </c>
      <c r="BZ368" s="9">
        <v>2150365</v>
      </c>
      <c r="CA368" s="9">
        <v>0</v>
      </c>
      <c r="CB368" s="9">
        <v>2734318</v>
      </c>
      <c r="CC368" s="9">
        <v>0</v>
      </c>
      <c r="CD368" s="9">
        <v>2734318</v>
      </c>
      <c r="CE368" s="9">
        <v>1376</v>
      </c>
      <c r="CF368" s="9">
        <v>0</v>
      </c>
      <c r="CG368" s="9">
        <v>1376</v>
      </c>
      <c r="CH368" s="9">
        <v>13750415</v>
      </c>
      <c r="CI368" s="9">
        <v>934370</v>
      </c>
      <c r="CJ368" s="9">
        <v>0</v>
      </c>
      <c r="CK368" s="9">
        <v>14684785</v>
      </c>
      <c r="CL368" s="9">
        <v>10672.08</v>
      </c>
      <c r="CM368" s="9"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430.67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9">
        <v>0</v>
      </c>
      <c r="DA368" s="9">
        <v>1596117.52</v>
      </c>
      <c r="DB368" s="9">
        <v>1496051.4</v>
      </c>
      <c r="DC368" s="9">
        <v>0</v>
      </c>
      <c r="DD368" s="9">
        <v>0</v>
      </c>
      <c r="DE368" s="9">
        <v>9451</v>
      </c>
      <c r="DF368" s="9">
        <v>3082717.92</v>
      </c>
      <c r="DG368" s="9">
        <v>2774446.128</v>
      </c>
      <c r="DH368" s="9">
        <v>0</v>
      </c>
      <c r="DI368" s="9">
        <v>2774446.128</v>
      </c>
      <c r="DJ368" s="9">
        <v>2181848</v>
      </c>
      <c r="DK368" s="9">
        <v>2181848</v>
      </c>
      <c r="DL368" s="9">
        <v>0</v>
      </c>
      <c r="DM368" s="9">
        <v>-31558</v>
      </c>
      <c r="DN368" s="9">
        <v>75</v>
      </c>
      <c r="DO368" s="9">
        <v>2150365</v>
      </c>
    </row>
    <row r="369" spans="1:119" ht="15">
      <c r="A369" s="9">
        <v>126</v>
      </c>
      <c r="B369" s="9" t="s">
        <v>521</v>
      </c>
      <c r="C369" s="9">
        <v>935</v>
      </c>
      <c r="D369" s="9">
        <v>930</v>
      </c>
      <c r="E369" s="9">
        <v>1865</v>
      </c>
      <c r="F369" s="9">
        <v>933</v>
      </c>
      <c r="G369" s="9">
        <v>8</v>
      </c>
      <c r="H369" s="9">
        <v>0</v>
      </c>
      <c r="I369" s="9">
        <v>941</v>
      </c>
      <c r="J369" s="9">
        <v>9905740.4</v>
      </c>
      <c r="K369" s="9">
        <v>3009887</v>
      </c>
      <c r="L369" s="9">
        <v>6125309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770544.4</v>
      </c>
      <c r="S369" s="9">
        <v>9940982.8</v>
      </c>
      <c r="T369" s="9">
        <v>92376.67</v>
      </c>
      <c r="U369" s="9">
        <v>0</v>
      </c>
      <c r="V369" s="9">
        <v>2000</v>
      </c>
      <c r="W369" s="9">
        <v>9846606.13</v>
      </c>
      <c r="X369" s="9">
        <v>770544.4</v>
      </c>
      <c r="Y369" s="9">
        <v>0</v>
      </c>
      <c r="Z369" s="9">
        <v>9076061.73</v>
      </c>
      <c r="AA369" s="9">
        <v>801195.42</v>
      </c>
      <c r="AB369" s="9">
        <v>92376.67</v>
      </c>
      <c r="AC369" s="9">
        <v>706818.75</v>
      </c>
      <c r="AD369" s="9">
        <v>0</v>
      </c>
      <c r="AE369" s="9">
        <v>0</v>
      </c>
      <c r="AF369" s="9">
        <v>2000</v>
      </c>
      <c r="AG369" s="9">
        <v>810251.67</v>
      </c>
      <c r="AH369" s="9">
        <v>0</v>
      </c>
      <c r="AI369" s="9">
        <v>0</v>
      </c>
      <c r="AJ369" s="9">
        <v>0</v>
      </c>
      <c r="AK369" s="9">
        <v>808251.67</v>
      </c>
      <c r="AL369" s="9">
        <v>9884313.4</v>
      </c>
      <c r="AM369" s="9">
        <v>0</v>
      </c>
      <c r="AN369" s="9">
        <v>0</v>
      </c>
      <c r="AO369" s="9">
        <v>9884313.4</v>
      </c>
      <c r="AP369" s="9">
        <v>9884313.4</v>
      </c>
      <c r="AQ369" s="9">
        <v>1000</v>
      </c>
      <c r="AR369" s="9">
        <v>941000</v>
      </c>
      <c r="AS369" s="9">
        <v>941000</v>
      </c>
      <c r="AT369" s="9">
        <v>9653</v>
      </c>
      <c r="AU369" s="9">
        <v>9083473</v>
      </c>
      <c r="AV369" s="9">
        <v>8142473</v>
      </c>
      <c r="AW369" s="9">
        <v>800840.4000000004</v>
      </c>
      <c r="AX369" s="9">
        <v>402757</v>
      </c>
      <c r="AY369" s="9">
        <v>378993951</v>
      </c>
      <c r="AZ369" s="9">
        <v>1930000</v>
      </c>
      <c r="BA369" s="9">
        <v>1816130000</v>
      </c>
      <c r="BB369" s="9">
        <v>0.00051813</v>
      </c>
      <c r="BC369" s="9">
        <v>1437136049</v>
      </c>
      <c r="BD369" s="9">
        <v>744623.3</v>
      </c>
      <c r="BE369" s="9">
        <v>948135</v>
      </c>
      <c r="BF369" s="9">
        <v>892195035</v>
      </c>
      <c r="BG369" s="9">
        <v>0.00912634</v>
      </c>
      <c r="BH369" s="9">
        <v>513201084</v>
      </c>
      <c r="BI369" s="9">
        <v>4683647.58</v>
      </c>
      <c r="BJ369" s="9">
        <v>564032</v>
      </c>
      <c r="BK369" s="9">
        <v>530754112</v>
      </c>
      <c r="BL369" s="9">
        <v>0.00150887</v>
      </c>
      <c r="BM369" s="9">
        <v>151760161</v>
      </c>
      <c r="BN369" s="9">
        <v>228986.35</v>
      </c>
      <c r="BO369" s="9">
        <v>5657257</v>
      </c>
      <c r="BP369" s="9">
        <v>0</v>
      </c>
      <c r="BQ369" s="9">
        <v>0</v>
      </c>
      <c r="BR369" s="9">
        <v>-81827</v>
      </c>
      <c r="BS369" s="9">
        <v>-20</v>
      </c>
      <c r="BT369" s="9">
        <v>0</v>
      </c>
      <c r="BU369" s="9">
        <v>5575410</v>
      </c>
      <c r="BV369" s="9">
        <v>0</v>
      </c>
      <c r="BW369" s="9">
        <v>0</v>
      </c>
      <c r="BX369" s="9">
        <v>0</v>
      </c>
      <c r="BY369" s="9">
        <v>0</v>
      </c>
      <c r="BZ369" s="9">
        <v>0</v>
      </c>
      <c r="CA369" s="9">
        <v>0</v>
      </c>
      <c r="CB369" s="9">
        <v>5575410</v>
      </c>
      <c r="CC369" s="9">
        <v>0</v>
      </c>
      <c r="CD369" s="9">
        <v>5575410</v>
      </c>
      <c r="CE369" s="9">
        <v>941</v>
      </c>
      <c r="CF369" s="9">
        <v>0</v>
      </c>
      <c r="CG369" s="9">
        <v>941</v>
      </c>
      <c r="CH369" s="9">
        <v>9076061.73</v>
      </c>
      <c r="CI369" s="9">
        <v>808251.67</v>
      </c>
      <c r="CJ369" s="9">
        <v>0</v>
      </c>
      <c r="CK369" s="9">
        <v>9884313.4</v>
      </c>
      <c r="CL369" s="9">
        <v>10504.05</v>
      </c>
      <c r="CM369" s="9"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6011.96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6206188.07</v>
      </c>
      <c r="DB369" s="9">
        <v>0</v>
      </c>
      <c r="DC369" s="9">
        <v>0</v>
      </c>
      <c r="DD369" s="9">
        <v>0</v>
      </c>
      <c r="DE369" s="9">
        <v>0</v>
      </c>
      <c r="DF369" s="9">
        <v>6206188.07</v>
      </c>
      <c r="DG369" s="9">
        <v>5585569.263</v>
      </c>
      <c r="DH369" s="9">
        <v>0</v>
      </c>
      <c r="DI369" s="9">
        <v>5657257.2299999995</v>
      </c>
      <c r="DJ369" s="9">
        <v>0</v>
      </c>
      <c r="DK369" s="9">
        <v>0</v>
      </c>
      <c r="DL369" s="9">
        <v>0</v>
      </c>
      <c r="DM369" s="9">
        <v>0</v>
      </c>
      <c r="DN369" s="9">
        <v>0</v>
      </c>
      <c r="DO369" s="9">
        <v>0</v>
      </c>
    </row>
    <row r="370" spans="1:119" ht="15">
      <c r="A370" s="9">
        <v>5780</v>
      </c>
      <c r="B370" s="9" t="s">
        <v>522</v>
      </c>
      <c r="C370" s="9">
        <v>560</v>
      </c>
      <c r="D370" s="9">
        <v>566</v>
      </c>
      <c r="E370" s="9">
        <v>1126</v>
      </c>
      <c r="F370" s="9">
        <v>563</v>
      </c>
      <c r="G370" s="9">
        <v>8</v>
      </c>
      <c r="H370" s="9">
        <v>0</v>
      </c>
      <c r="I370" s="9">
        <v>571</v>
      </c>
      <c r="J370" s="9">
        <v>7244109</v>
      </c>
      <c r="K370" s="9">
        <v>2096714</v>
      </c>
      <c r="L370" s="9">
        <v>4575265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572130</v>
      </c>
      <c r="S370" s="9">
        <v>7076070.91</v>
      </c>
      <c r="T370" s="9">
        <v>44765</v>
      </c>
      <c r="U370" s="9">
        <v>0</v>
      </c>
      <c r="V370" s="9">
        <v>1300</v>
      </c>
      <c r="W370" s="9">
        <v>7030005.91</v>
      </c>
      <c r="X370" s="9">
        <v>572130</v>
      </c>
      <c r="Y370" s="9">
        <v>0</v>
      </c>
      <c r="Z370" s="9">
        <v>6457875.91</v>
      </c>
      <c r="AA370" s="9">
        <v>12408319.4</v>
      </c>
      <c r="AB370" s="9">
        <v>44765</v>
      </c>
      <c r="AC370" s="9">
        <v>568811</v>
      </c>
      <c r="AD370" s="9">
        <v>0</v>
      </c>
      <c r="AE370" s="9">
        <v>11642540.95</v>
      </c>
      <c r="AF370" s="9">
        <v>152202.45</v>
      </c>
      <c r="AG370" s="9">
        <v>12056230.95</v>
      </c>
      <c r="AH370" s="9">
        <v>500000</v>
      </c>
      <c r="AI370" s="9">
        <v>11642540.95</v>
      </c>
      <c r="AJ370" s="9">
        <v>0</v>
      </c>
      <c r="AK370" s="9">
        <v>761487.55</v>
      </c>
      <c r="AL370" s="9">
        <v>7219363.46</v>
      </c>
      <c r="AM370" s="9">
        <v>0</v>
      </c>
      <c r="AN370" s="9">
        <v>0</v>
      </c>
      <c r="AO370" s="9">
        <v>7219363.46</v>
      </c>
      <c r="AP370" s="9">
        <v>7219363.46</v>
      </c>
      <c r="AQ370" s="9">
        <v>1000</v>
      </c>
      <c r="AR370" s="9">
        <v>571000</v>
      </c>
      <c r="AS370" s="9">
        <v>571000</v>
      </c>
      <c r="AT370" s="9">
        <v>9653</v>
      </c>
      <c r="AU370" s="9">
        <v>5511863</v>
      </c>
      <c r="AV370" s="9">
        <v>4940863</v>
      </c>
      <c r="AW370" s="9">
        <v>1707500.46</v>
      </c>
      <c r="AX370" s="9">
        <v>602023</v>
      </c>
      <c r="AY370" s="9">
        <v>343755274</v>
      </c>
      <c r="AZ370" s="9">
        <v>2895000</v>
      </c>
      <c r="BA370" s="9">
        <v>1653045000</v>
      </c>
      <c r="BB370" s="9">
        <v>0.00034542</v>
      </c>
      <c r="BC370" s="9">
        <v>1309289726</v>
      </c>
      <c r="BD370" s="9">
        <v>452254.86</v>
      </c>
      <c r="BE370" s="9">
        <v>1422202</v>
      </c>
      <c r="BF370" s="9">
        <v>812077342</v>
      </c>
      <c r="BG370" s="9">
        <v>0.00608423</v>
      </c>
      <c r="BH370" s="9">
        <v>468322068</v>
      </c>
      <c r="BI370" s="9">
        <v>2849379.18</v>
      </c>
      <c r="BJ370" s="9">
        <v>846048</v>
      </c>
      <c r="BK370" s="9">
        <v>483093408</v>
      </c>
      <c r="BL370" s="9">
        <v>0.00353451</v>
      </c>
      <c r="BM370" s="9">
        <v>139338134</v>
      </c>
      <c r="BN370" s="9">
        <v>492492.03</v>
      </c>
      <c r="BO370" s="9">
        <v>3794126</v>
      </c>
      <c r="BP370" s="9">
        <v>0</v>
      </c>
      <c r="BQ370" s="9">
        <v>0</v>
      </c>
      <c r="BR370" s="9">
        <v>-54878</v>
      </c>
      <c r="BS370" s="9">
        <v>-6236</v>
      </c>
      <c r="BT370" s="9">
        <v>0</v>
      </c>
      <c r="BU370" s="9">
        <v>3733012</v>
      </c>
      <c r="BV370" s="9">
        <v>372425</v>
      </c>
      <c r="BW370" s="9">
        <v>0</v>
      </c>
      <c r="BX370" s="9">
        <v>-5387</v>
      </c>
      <c r="BY370" s="9">
        <v>0</v>
      </c>
      <c r="BZ370" s="9">
        <v>367038</v>
      </c>
      <c r="CA370" s="9">
        <v>77</v>
      </c>
      <c r="CB370" s="9">
        <v>4100127</v>
      </c>
      <c r="CC370" s="9">
        <v>5</v>
      </c>
      <c r="CD370" s="9">
        <v>4100132</v>
      </c>
      <c r="CE370" s="9">
        <v>571</v>
      </c>
      <c r="CF370" s="9">
        <v>0</v>
      </c>
      <c r="CG370" s="9">
        <v>571</v>
      </c>
      <c r="CH370" s="9">
        <v>6457875.91</v>
      </c>
      <c r="CI370" s="9">
        <v>761487.55</v>
      </c>
      <c r="CJ370" s="9">
        <v>0</v>
      </c>
      <c r="CK370" s="9">
        <v>7219363.46</v>
      </c>
      <c r="CL370" s="9">
        <v>12643.37</v>
      </c>
      <c r="CM370" s="9"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6644.7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4629501.32</v>
      </c>
      <c r="DB370" s="9">
        <v>0</v>
      </c>
      <c r="DC370" s="9">
        <v>0</v>
      </c>
      <c r="DD370" s="9">
        <v>0</v>
      </c>
      <c r="DE370" s="9">
        <v>0</v>
      </c>
      <c r="DF370" s="9">
        <v>4629501.32</v>
      </c>
      <c r="DG370" s="9">
        <v>4166551.1880000005</v>
      </c>
      <c r="DH370" s="9">
        <v>0</v>
      </c>
      <c r="DI370" s="9">
        <v>4166551.1880000005</v>
      </c>
      <c r="DJ370" s="9">
        <v>372425</v>
      </c>
      <c r="DK370" s="9">
        <v>372425</v>
      </c>
      <c r="DL370" s="9">
        <v>0</v>
      </c>
      <c r="DM370" s="9">
        <v>-5387</v>
      </c>
      <c r="DN370" s="9">
        <v>0</v>
      </c>
      <c r="DO370" s="9">
        <v>367038</v>
      </c>
    </row>
    <row r="371" spans="1:119" ht="15">
      <c r="A371" s="9">
        <v>4375</v>
      </c>
      <c r="B371" s="9" t="s">
        <v>523</v>
      </c>
      <c r="C371" s="9">
        <v>677</v>
      </c>
      <c r="D371" s="9">
        <v>653</v>
      </c>
      <c r="E371" s="9">
        <v>1330</v>
      </c>
      <c r="F371" s="9">
        <v>665</v>
      </c>
      <c r="G371" s="9">
        <v>8</v>
      </c>
      <c r="H371" s="9">
        <v>0</v>
      </c>
      <c r="I371" s="9">
        <v>673</v>
      </c>
      <c r="J371" s="9">
        <v>8409054</v>
      </c>
      <c r="K371" s="9">
        <v>2994584</v>
      </c>
      <c r="L371" s="9">
        <v>3959845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1454625</v>
      </c>
      <c r="S371" s="9">
        <v>8746413</v>
      </c>
      <c r="T371" s="9">
        <v>0</v>
      </c>
      <c r="U371" s="9">
        <v>0</v>
      </c>
      <c r="V371" s="9">
        <v>472</v>
      </c>
      <c r="W371" s="9">
        <v>8745941</v>
      </c>
      <c r="X371" s="9">
        <v>1454625</v>
      </c>
      <c r="Y371" s="9">
        <v>0</v>
      </c>
      <c r="Z371" s="9">
        <v>7291316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7291316</v>
      </c>
      <c r="AM371" s="9">
        <v>0</v>
      </c>
      <c r="AN371" s="9">
        <v>0</v>
      </c>
      <c r="AO371" s="9">
        <v>7291316</v>
      </c>
      <c r="AP371" s="9">
        <v>7291316</v>
      </c>
      <c r="AQ371" s="9">
        <v>1000</v>
      </c>
      <c r="AR371" s="9">
        <v>673000</v>
      </c>
      <c r="AS371" s="9">
        <v>673000</v>
      </c>
      <c r="AT371" s="9">
        <v>9653</v>
      </c>
      <c r="AU371" s="9">
        <v>6496469</v>
      </c>
      <c r="AV371" s="9">
        <v>5823469</v>
      </c>
      <c r="AW371" s="9">
        <v>794847</v>
      </c>
      <c r="AX371" s="9">
        <v>540981</v>
      </c>
      <c r="AY371" s="9">
        <v>364079997</v>
      </c>
      <c r="AZ371" s="9">
        <v>1930000</v>
      </c>
      <c r="BA371" s="9">
        <v>1298890000</v>
      </c>
      <c r="BB371" s="9">
        <v>0.00051813</v>
      </c>
      <c r="BC371" s="9">
        <v>934810003</v>
      </c>
      <c r="BD371" s="9">
        <v>484353.11</v>
      </c>
      <c r="BE371" s="9">
        <v>948135</v>
      </c>
      <c r="BF371" s="9">
        <v>638094855</v>
      </c>
      <c r="BG371" s="9">
        <v>0.00912634</v>
      </c>
      <c r="BH371" s="9">
        <v>274014858</v>
      </c>
      <c r="BI371" s="9">
        <v>2500752.76</v>
      </c>
      <c r="BJ371" s="9">
        <v>564032</v>
      </c>
      <c r="BK371" s="9">
        <v>379593536</v>
      </c>
      <c r="BL371" s="9">
        <v>0.00209394</v>
      </c>
      <c r="BM371" s="9">
        <v>15513539</v>
      </c>
      <c r="BN371" s="9">
        <v>32484.42</v>
      </c>
      <c r="BO371" s="9">
        <v>3017590</v>
      </c>
      <c r="BP371" s="9">
        <v>0</v>
      </c>
      <c r="BQ371" s="9">
        <v>0</v>
      </c>
      <c r="BR371" s="9">
        <v>-43647</v>
      </c>
      <c r="BS371" s="9">
        <v>-18</v>
      </c>
      <c r="BT371" s="9">
        <v>0</v>
      </c>
      <c r="BU371" s="9">
        <v>2973925</v>
      </c>
      <c r="BV371" s="9">
        <v>521842</v>
      </c>
      <c r="BW371" s="9">
        <v>0</v>
      </c>
      <c r="BX371" s="9">
        <v>-7548</v>
      </c>
      <c r="BY371" s="9">
        <v>0</v>
      </c>
      <c r="BZ371" s="9">
        <v>514294</v>
      </c>
      <c r="CA371" s="9">
        <v>0</v>
      </c>
      <c r="CB371" s="9">
        <v>3488219</v>
      </c>
      <c r="CC371" s="9">
        <v>0</v>
      </c>
      <c r="CD371" s="9">
        <v>3488219</v>
      </c>
      <c r="CE371" s="9">
        <v>673</v>
      </c>
      <c r="CF371" s="9">
        <v>0</v>
      </c>
      <c r="CG371" s="9">
        <v>673</v>
      </c>
      <c r="CH371" s="9">
        <v>7291316</v>
      </c>
      <c r="CI371" s="9">
        <v>0</v>
      </c>
      <c r="CJ371" s="9">
        <v>0</v>
      </c>
      <c r="CK371" s="9">
        <v>7291316</v>
      </c>
      <c r="CL371" s="9">
        <v>10834.05</v>
      </c>
      <c r="CM371" s="9"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4483.79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9">
        <v>3932702.2</v>
      </c>
      <c r="DB371" s="9">
        <v>0</v>
      </c>
      <c r="DC371" s="9">
        <v>0</v>
      </c>
      <c r="DD371" s="9">
        <v>0</v>
      </c>
      <c r="DE371" s="9">
        <v>0</v>
      </c>
      <c r="DF371" s="9">
        <v>3932702.2</v>
      </c>
      <c r="DG371" s="9">
        <v>3539431.9800000004</v>
      </c>
      <c r="DH371" s="9">
        <v>0</v>
      </c>
      <c r="DI371" s="9">
        <v>3539431.9800000004</v>
      </c>
      <c r="DJ371" s="9">
        <v>521842</v>
      </c>
      <c r="DK371" s="9">
        <v>521842</v>
      </c>
      <c r="DL371" s="9">
        <v>0</v>
      </c>
      <c r="DM371" s="9">
        <v>-7548</v>
      </c>
      <c r="DN371" s="9">
        <v>0</v>
      </c>
      <c r="DO371" s="9">
        <v>514294</v>
      </c>
    </row>
    <row r="372" spans="1:119" ht="15">
      <c r="A372" s="9">
        <v>5810</v>
      </c>
      <c r="B372" s="9" t="s">
        <v>524</v>
      </c>
      <c r="C372" s="9">
        <v>465</v>
      </c>
      <c r="D372" s="9">
        <v>465</v>
      </c>
      <c r="E372" s="9">
        <v>930</v>
      </c>
      <c r="F372" s="9">
        <v>465</v>
      </c>
      <c r="G372" s="9">
        <v>23</v>
      </c>
      <c r="H372" s="9">
        <v>0</v>
      </c>
      <c r="I372" s="9">
        <v>488</v>
      </c>
      <c r="J372" s="9">
        <v>5852212</v>
      </c>
      <c r="K372" s="9">
        <v>4115951</v>
      </c>
      <c r="L372" s="9">
        <v>651915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1084346</v>
      </c>
      <c r="S372" s="9">
        <v>5820593</v>
      </c>
      <c r="T372" s="9">
        <v>0</v>
      </c>
      <c r="U372" s="9">
        <v>0</v>
      </c>
      <c r="V372" s="9">
        <v>0</v>
      </c>
      <c r="W372" s="9">
        <v>5820593</v>
      </c>
      <c r="X372" s="9">
        <v>1084346</v>
      </c>
      <c r="Y372" s="9">
        <v>0</v>
      </c>
      <c r="Z372" s="9">
        <v>4736247</v>
      </c>
      <c r="AA372" s="9">
        <v>694804</v>
      </c>
      <c r="AB372" s="9">
        <v>0</v>
      </c>
      <c r="AC372" s="9">
        <v>692304</v>
      </c>
      <c r="AD372" s="9">
        <v>0</v>
      </c>
      <c r="AE372" s="9">
        <v>0</v>
      </c>
      <c r="AF372" s="9">
        <v>2500</v>
      </c>
      <c r="AG372" s="9">
        <v>692064</v>
      </c>
      <c r="AH372" s="9">
        <v>0</v>
      </c>
      <c r="AI372" s="9">
        <v>0</v>
      </c>
      <c r="AJ372" s="9">
        <v>0</v>
      </c>
      <c r="AK372" s="9">
        <v>689564</v>
      </c>
      <c r="AL372" s="9">
        <v>5425811</v>
      </c>
      <c r="AM372" s="9">
        <v>0</v>
      </c>
      <c r="AN372" s="9">
        <v>0</v>
      </c>
      <c r="AO372" s="9">
        <v>5425811</v>
      </c>
      <c r="AP372" s="9">
        <v>5425811</v>
      </c>
      <c r="AQ372" s="9">
        <v>1000</v>
      </c>
      <c r="AR372" s="9">
        <v>488000</v>
      </c>
      <c r="AS372" s="9">
        <v>488000</v>
      </c>
      <c r="AT372" s="9">
        <v>9653</v>
      </c>
      <c r="AU372" s="9">
        <v>4710664</v>
      </c>
      <c r="AV372" s="9">
        <v>4222664</v>
      </c>
      <c r="AW372" s="9">
        <v>715147</v>
      </c>
      <c r="AX372" s="9">
        <v>980261</v>
      </c>
      <c r="AY372" s="9">
        <v>478367444</v>
      </c>
      <c r="AZ372" s="9">
        <v>1930000</v>
      </c>
      <c r="BA372" s="9">
        <v>941840000</v>
      </c>
      <c r="BB372" s="9">
        <v>0.00051813</v>
      </c>
      <c r="BC372" s="9">
        <v>463472556</v>
      </c>
      <c r="BD372" s="9">
        <v>240139.04</v>
      </c>
      <c r="BE372" s="9">
        <v>948135</v>
      </c>
      <c r="BF372" s="9">
        <v>462689880</v>
      </c>
      <c r="BG372" s="9">
        <v>0.00912634</v>
      </c>
      <c r="BH372" s="9">
        <v>-15677564</v>
      </c>
      <c r="BI372" s="9">
        <v>-143078.78</v>
      </c>
      <c r="BJ372" s="9">
        <v>564032</v>
      </c>
      <c r="BK372" s="9">
        <v>275247616</v>
      </c>
      <c r="BL372" s="9">
        <v>0.0025982</v>
      </c>
      <c r="BM372" s="9">
        <v>-203119828</v>
      </c>
      <c r="BN372" s="9">
        <v>-527745.94</v>
      </c>
      <c r="BO372" s="9">
        <v>240139</v>
      </c>
      <c r="BP372" s="9">
        <v>0</v>
      </c>
      <c r="BQ372" s="9">
        <v>0</v>
      </c>
      <c r="BR372" s="9">
        <v>-3473</v>
      </c>
      <c r="BS372" s="9">
        <v>0</v>
      </c>
      <c r="BT372" s="9">
        <v>0</v>
      </c>
      <c r="BU372" s="9">
        <v>236666</v>
      </c>
      <c r="BV372" s="9">
        <v>354342</v>
      </c>
      <c r="BW372" s="9">
        <v>0</v>
      </c>
      <c r="BX372" s="9">
        <v>-5125</v>
      </c>
      <c r="BY372" s="9">
        <v>0</v>
      </c>
      <c r="BZ372" s="9">
        <v>349217</v>
      </c>
      <c r="CA372" s="9">
        <v>0</v>
      </c>
      <c r="CB372" s="9">
        <v>585883</v>
      </c>
      <c r="CC372" s="9">
        <v>0</v>
      </c>
      <c r="CD372" s="9">
        <v>585883</v>
      </c>
      <c r="CE372" s="9">
        <v>488</v>
      </c>
      <c r="CF372" s="9">
        <v>0</v>
      </c>
      <c r="CG372" s="9">
        <v>488</v>
      </c>
      <c r="CH372" s="9">
        <v>4736247</v>
      </c>
      <c r="CI372" s="9">
        <v>689564</v>
      </c>
      <c r="CJ372" s="9">
        <v>0</v>
      </c>
      <c r="CK372" s="9">
        <v>5425811</v>
      </c>
      <c r="CL372" s="9">
        <v>11118.47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492.09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9">
        <v>220218.74</v>
      </c>
      <c r="DB372" s="9">
        <v>440315.64</v>
      </c>
      <c r="DC372" s="9">
        <v>0</v>
      </c>
      <c r="DD372" s="9">
        <v>0</v>
      </c>
      <c r="DE372" s="9">
        <v>0</v>
      </c>
      <c r="DF372" s="9">
        <v>660534.38</v>
      </c>
      <c r="DG372" s="9">
        <v>594480.942</v>
      </c>
      <c r="DH372" s="9">
        <v>0</v>
      </c>
      <c r="DI372" s="9">
        <v>594480.942</v>
      </c>
      <c r="DJ372" s="9">
        <v>354342</v>
      </c>
      <c r="DK372" s="9">
        <v>354342</v>
      </c>
      <c r="DL372" s="9">
        <v>0</v>
      </c>
      <c r="DM372" s="9">
        <v>-5125</v>
      </c>
      <c r="DN372" s="9">
        <v>0</v>
      </c>
      <c r="DO372" s="9">
        <v>349217</v>
      </c>
    </row>
    <row r="373" spans="1:119" ht="15">
      <c r="A373" s="9">
        <v>5817</v>
      </c>
      <c r="B373" s="9" t="s">
        <v>525</v>
      </c>
      <c r="C373" s="9">
        <v>444</v>
      </c>
      <c r="D373" s="9">
        <v>455</v>
      </c>
      <c r="E373" s="9">
        <v>899</v>
      </c>
      <c r="F373" s="9">
        <v>450</v>
      </c>
      <c r="G373" s="9">
        <v>0</v>
      </c>
      <c r="H373" s="9">
        <v>0</v>
      </c>
      <c r="I373" s="9">
        <v>450</v>
      </c>
      <c r="J373" s="9">
        <v>4940604</v>
      </c>
      <c r="K373" s="9">
        <v>3278868</v>
      </c>
      <c r="L373" s="9">
        <v>1234327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427409</v>
      </c>
      <c r="S373" s="9">
        <v>5074604</v>
      </c>
      <c r="T373" s="9">
        <v>0</v>
      </c>
      <c r="U373" s="9">
        <v>0</v>
      </c>
      <c r="V373" s="9">
        <v>0</v>
      </c>
      <c r="W373" s="9">
        <v>5074604</v>
      </c>
      <c r="X373" s="9">
        <v>427409</v>
      </c>
      <c r="Y373" s="9">
        <v>0</v>
      </c>
      <c r="Z373" s="9">
        <v>4647195</v>
      </c>
      <c r="AA373" s="9">
        <v>1258543.77</v>
      </c>
      <c r="AB373" s="9">
        <v>0</v>
      </c>
      <c r="AC373" s="9">
        <v>142386.57</v>
      </c>
      <c r="AD373" s="9">
        <v>0</v>
      </c>
      <c r="AE373" s="9">
        <v>1114157.2</v>
      </c>
      <c r="AF373" s="9">
        <v>2000</v>
      </c>
      <c r="AG373" s="9">
        <v>1491222.23</v>
      </c>
      <c r="AH373" s="9">
        <v>0</v>
      </c>
      <c r="AI373" s="9">
        <v>1114157.2</v>
      </c>
      <c r="AJ373" s="9">
        <v>0</v>
      </c>
      <c r="AK373" s="9">
        <v>375065.03</v>
      </c>
      <c r="AL373" s="9">
        <v>5022260.03</v>
      </c>
      <c r="AM373" s="9">
        <v>0</v>
      </c>
      <c r="AN373" s="9">
        <v>0</v>
      </c>
      <c r="AO373" s="9">
        <v>5022260.03</v>
      </c>
      <c r="AP373" s="9">
        <v>5022260.03</v>
      </c>
      <c r="AQ373" s="9">
        <v>1000</v>
      </c>
      <c r="AR373" s="9">
        <v>450000</v>
      </c>
      <c r="AS373" s="9">
        <v>450000</v>
      </c>
      <c r="AT373" s="9">
        <v>9653</v>
      </c>
      <c r="AU373" s="9">
        <v>4343850</v>
      </c>
      <c r="AV373" s="9">
        <v>3893850</v>
      </c>
      <c r="AW373" s="9">
        <v>678410.0300000003</v>
      </c>
      <c r="AX373" s="9">
        <v>1325768</v>
      </c>
      <c r="AY373" s="9">
        <v>596595680</v>
      </c>
      <c r="AZ373" s="9">
        <v>2895000</v>
      </c>
      <c r="BA373" s="9">
        <v>1302750000</v>
      </c>
      <c r="BB373" s="9">
        <v>0.00034542</v>
      </c>
      <c r="BC373" s="9">
        <v>706154320</v>
      </c>
      <c r="BD373" s="9">
        <v>243919.83</v>
      </c>
      <c r="BE373" s="9">
        <v>1422202</v>
      </c>
      <c r="BF373" s="9">
        <v>639990900</v>
      </c>
      <c r="BG373" s="9">
        <v>0.00608423</v>
      </c>
      <c r="BH373" s="9">
        <v>43395220</v>
      </c>
      <c r="BI373" s="9">
        <v>264026.5</v>
      </c>
      <c r="BJ373" s="9">
        <v>846048</v>
      </c>
      <c r="BK373" s="9">
        <v>380721600</v>
      </c>
      <c r="BL373" s="9">
        <v>0.00178191</v>
      </c>
      <c r="BM373" s="9">
        <v>-215874080</v>
      </c>
      <c r="BN373" s="9">
        <v>-384668.18</v>
      </c>
      <c r="BO373" s="9">
        <v>243920</v>
      </c>
      <c r="BP373" s="9">
        <v>0</v>
      </c>
      <c r="BQ373" s="9">
        <v>0</v>
      </c>
      <c r="BR373" s="9">
        <v>-3528</v>
      </c>
      <c r="BS373" s="9">
        <v>-112276</v>
      </c>
      <c r="BT373" s="9">
        <v>0</v>
      </c>
      <c r="BU373" s="9">
        <v>128116</v>
      </c>
      <c r="BV373" s="9">
        <v>780619</v>
      </c>
      <c r="BW373" s="9">
        <v>0</v>
      </c>
      <c r="BX373" s="9">
        <v>-11291</v>
      </c>
      <c r="BY373" s="9">
        <v>0</v>
      </c>
      <c r="BZ373" s="9">
        <v>769328</v>
      </c>
      <c r="CA373" s="9">
        <v>1383</v>
      </c>
      <c r="CB373" s="9">
        <v>898827</v>
      </c>
      <c r="CC373" s="9">
        <v>84</v>
      </c>
      <c r="CD373" s="9">
        <v>898911</v>
      </c>
      <c r="CE373" s="9">
        <v>450</v>
      </c>
      <c r="CF373" s="9">
        <v>0</v>
      </c>
      <c r="CG373" s="9">
        <v>450</v>
      </c>
      <c r="CH373" s="9">
        <v>4647195</v>
      </c>
      <c r="CI373" s="9">
        <v>375065.03</v>
      </c>
      <c r="CJ373" s="9">
        <v>0</v>
      </c>
      <c r="CK373" s="9">
        <v>5022260.03</v>
      </c>
      <c r="CL373" s="9">
        <v>11160.58</v>
      </c>
      <c r="CM373" s="9"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542.04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9">
        <v>1138376.06</v>
      </c>
      <c r="DB373" s="9">
        <v>0</v>
      </c>
      <c r="DC373" s="9">
        <v>0</v>
      </c>
      <c r="DD373" s="9">
        <v>0</v>
      </c>
      <c r="DE373" s="9">
        <v>0</v>
      </c>
      <c r="DF373" s="9">
        <v>1138376.06</v>
      </c>
      <c r="DG373" s="9">
        <v>1024538.454</v>
      </c>
      <c r="DH373" s="9">
        <v>0</v>
      </c>
      <c r="DI373" s="9">
        <v>1024538.454</v>
      </c>
      <c r="DJ373" s="9">
        <v>780619</v>
      </c>
      <c r="DK373" s="9">
        <v>780619</v>
      </c>
      <c r="DL373" s="9">
        <v>0</v>
      </c>
      <c r="DM373" s="9">
        <v>-11291</v>
      </c>
      <c r="DN373" s="9">
        <v>0</v>
      </c>
      <c r="DO373" s="9">
        <v>769328</v>
      </c>
    </row>
    <row r="374" spans="1:119" ht="15">
      <c r="A374" s="9">
        <v>5824</v>
      </c>
      <c r="B374" s="9" t="s">
        <v>526</v>
      </c>
      <c r="C374" s="9">
        <v>1743</v>
      </c>
      <c r="D374" s="9">
        <v>1745</v>
      </c>
      <c r="E374" s="9">
        <v>3488</v>
      </c>
      <c r="F374" s="9">
        <v>1744</v>
      </c>
      <c r="G374" s="9">
        <v>94</v>
      </c>
      <c r="H374" s="9">
        <v>0</v>
      </c>
      <c r="I374" s="9">
        <v>1838</v>
      </c>
      <c r="J374" s="9">
        <v>18844368</v>
      </c>
      <c r="K374" s="9">
        <v>3493781</v>
      </c>
      <c r="L374" s="9">
        <v>13711359</v>
      </c>
      <c r="M374" s="9">
        <v>0</v>
      </c>
      <c r="N374" s="9">
        <v>0</v>
      </c>
      <c r="O374" s="9">
        <v>0</v>
      </c>
      <c r="P374" s="9">
        <v>0</v>
      </c>
      <c r="Q374" s="9">
        <v>848</v>
      </c>
      <c r="R374" s="9">
        <v>1638380</v>
      </c>
      <c r="S374" s="9">
        <v>19002165</v>
      </c>
      <c r="T374" s="9">
        <v>0</v>
      </c>
      <c r="U374" s="9">
        <v>0</v>
      </c>
      <c r="V374" s="9">
        <v>888</v>
      </c>
      <c r="W374" s="9">
        <v>19001277</v>
      </c>
      <c r="X374" s="9">
        <v>1638380</v>
      </c>
      <c r="Y374" s="9">
        <v>0</v>
      </c>
      <c r="Z374" s="9">
        <v>17362897</v>
      </c>
      <c r="AA374" s="9">
        <v>2516049</v>
      </c>
      <c r="AB374" s="9">
        <v>0</v>
      </c>
      <c r="AC374" s="9">
        <v>2509074</v>
      </c>
      <c r="AD374" s="9">
        <v>0</v>
      </c>
      <c r="AE374" s="9">
        <v>0</v>
      </c>
      <c r="AF374" s="9">
        <v>6975</v>
      </c>
      <c r="AG374" s="9">
        <v>2540039</v>
      </c>
      <c r="AH374" s="9">
        <v>0</v>
      </c>
      <c r="AI374" s="9">
        <v>0</v>
      </c>
      <c r="AJ374" s="9">
        <v>0</v>
      </c>
      <c r="AK374" s="9">
        <v>2533064</v>
      </c>
      <c r="AL374" s="9">
        <v>19895961</v>
      </c>
      <c r="AM374" s="9">
        <v>0</v>
      </c>
      <c r="AN374" s="9">
        <v>0</v>
      </c>
      <c r="AO374" s="9">
        <v>19895961</v>
      </c>
      <c r="AP374" s="9">
        <v>19895961</v>
      </c>
      <c r="AQ374" s="9">
        <v>1000</v>
      </c>
      <c r="AR374" s="9">
        <v>1838000</v>
      </c>
      <c r="AS374" s="9">
        <v>1838000</v>
      </c>
      <c r="AT374" s="9">
        <v>9653</v>
      </c>
      <c r="AU374" s="9">
        <v>17742214</v>
      </c>
      <c r="AV374" s="9">
        <v>15904214</v>
      </c>
      <c r="AW374" s="9">
        <v>2153747</v>
      </c>
      <c r="AX374" s="9">
        <v>334105</v>
      </c>
      <c r="AY374" s="9">
        <v>614084363</v>
      </c>
      <c r="AZ374" s="9">
        <v>1930000</v>
      </c>
      <c r="BA374" s="9">
        <v>3547340000</v>
      </c>
      <c r="BB374" s="9">
        <v>0.00051813</v>
      </c>
      <c r="BC374" s="9">
        <v>2933255637</v>
      </c>
      <c r="BD374" s="9">
        <v>1519807.74</v>
      </c>
      <c r="BE374" s="9">
        <v>948135</v>
      </c>
      <c r="BF374" s="9">
        <v>1742672130</v>
      </c>
      <c r="BG374" s="9">
        <v>0.00912634</v>
      </c>
      <c r="BH374" s="9">
        <v>1128587767</v>
      </c>
      <c r="BI374" s="9">
        <v>10299875.68</v>
      </c>
      <c r="BJ374" s="9">
        <v>564032</v>
      </c>
      <c r="BK374" s="9">
        <v>1036690816</v>
      </c>
      <c r="BL374" s="9">
        <v>0.00207752</v>
      </c>
      <c r="BM374" s="9">
        <v>422606453</v>
      </c>
      <c r="BN374" s="9">
        <v>877973.36</v>
      </c>
      <c r="BO374" s="9">
        <v>12697657</v>
      </c>
      <c r="BP374" s="9">
        <v>0</v>
      </c>
      <c r="BQ374" s="9">
        <v>0</v>
      </c>
      <c r="BR374" s="9">
        <v>-183659</v>
      </c>
      <c r="BS374" s="9">
        <v>-30</v>
      </c>
      <c r="BT374" s="9">
        <v>0</v>
      </c>
      <c r="BU374" s="9">
        <v>12513968</v>
      </c>
      <c r="BV374" s="9"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1</v>
      </c>
      <c r="CB374" s="9">
        <v>12513969</v>
      </c>
      <c r="CC374" s="9">
        <v>0</v>
      </c>
      <c r="CD374" s="9">
        <v>12513969</v>
      </c>
      <c r="CE374" s="9">
        <v>1838</v>
      </c>
      <c r="CF374" s="9">
        <v>0</v>
      </c>
      <c r="CG374" s="9">
        <v>1838</v>
      </c>
      <c r="CH374" s="9">
        <v>17362897</v>
      </c>
      <c r="CI374" s="9">
        <v>2533064</v>
      </c>
      <c r="CJ374" s="9">
        <v>0</v>
      </c>
      <c r="CK374" s="9">
        <v>19895961</v>
      </c>
      <c r="CL374" s="9">
        <v>10824.79</v>
      </c>
      <c r="CM374" s="9"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6908.41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9">
        <v>13892476.35</v>
      </c>
      <c r="DB374" s="9">
        <v>0</v>
      </c>
      <c r="DC374" s="9">
        <v>0</v>
      </c>
      <c r="DD374" s="9">
        <v>0</v>
      </c>
      <c r="DE374" s="9">
        <v>0</v>
      </c>
      <c r="DF374" s="9">
        <v>13892476.35</v>
      </c>
      <c r="DG374" s="9">
        <v>12503228.715</v>
      </c>
      <c r="DH374" s="9">
        <v>0</v>
      </c>
      <c r="DI374" s="9">
        <v>12697656.78</v>
      </c>
      <c r="DJ374" s="9">
        <v>0</v>
      </c>
      <c r="DK374" s="9">
        <v>0</v>
      </c>
      <c r="DL374" s="9">
        <v>0</v>
      </c>
      <c r="DM374" s="9">
        <v>0</v>
      </c>
      <c r="DN374" s="9">
        <v>0</v>
      </c>
      <c r="DO374" s="9">
        <v>0</v>
      </c>
    </row>
    <row r="375" spans="1:119" ht="15">
      <c r="A375" s="9">
        <v>5859</v>
      </c>
      <c r="B375" s="9" t="s">
        <v>527</v>
      </c>
      <c r="C375" s="9">
        <v>707</v>
      </c>
      <c r="D375" s="9">
        <v>701</v>
      </c>
      <c r="E375" s="9">
        <v>1408</v>
      </c>
      <c r="F375" s="9">
        <v>704</v>
      </c>
      <c r="G375" s="9">
        <v>19</v>
      </c>
      <c r="H375" s="9">
        <v>0</v>
      </c>
      <c r="I375" s="9">
        <v>723</v>
      </c>
      <c r="J375" s="9">
        <v>8517671</v>
      </c>
      <c r="K375" s="9">
        <v>2538126</v>
      </c>
      <c r="L375" s="9">
        <v>5047780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931765</v>
      </c>
      <c r="S375" s="9">
        <v>8517671</v>
      </c>
      <c r="T375" s="9">
        <v>43769</v>
      </c>
      <c r="U375" s="9">
        <v>0</v>
      </c>
      <c r="V375" s="9">
        <v>800</v>
      </c>
      <c r="W375" s="9">
        <v>8473102</v>
      </c>
      <c r="X375" s="9">
        <v>931765</v>
      </c>
      <c r="Y375" s="9">
        <v>0</v>
      </c>
      <c r="Z375" s="9">
        <v>7541337</v>
      </c>
      <c r="AA375" s="9">
        <v>880624</v>
      </c>
      <c r="AB375" s="9">
        <v>43769</v>
      </c>
      <c r="AC375" s="9">
        <v>836855</v>
      </c>
      <c r="AD375" s="9">
        <v>0</v>
      </c>
      <c r="AE375" s="9">
        <v>0</v>
      </c>
      <c r="AF375" s="9">
        <v>0</v>
      </c>
      <c r="AG375" s="9">
        <v>880624</v>
      </c>
      <c r="AH375" s="9">
        <v>0</v>
      </c>
      <c r="AI375" s="9">
        <v>0</v>
      </c>
      <c r="AJ375" s="9">
        <v>0</v>
      </c>
      <c r="AK375" s="9">
        <v>880624</v>
      </c>
      <c r="AL375" s="9">
        <v>8421961</v>
      </c>
      <c r="AM375" s="9">
        <v>0</v>
      </c>
      <c r="AN375" s="9">
        <v>0</v>
      </c>
      <c r="AO375" s="9">
        <v>8421961</v>
      </c>
      <c r="AP375" s="9">
        <v>8421961</v>
      </c>
      <c r="AQ375" s="9">
        <v>1000</v>
      </c>
      <c r="AR375" s="9">
        <v>723000</v>
      </c>
      <c r="AS375" s="9">
        <v>723000</v>
      </c>
      <c r="AT375" s="9">
        <v>9653</v>
      </c>
      <c r="AU375" s="9">
        <v>6979119</v>
      </c>
      <c r="AV375" s="9">
        <v>6256119</v>
      </c>
      <c r="AW375" s="9">
        <v>1442842</v>
      </c>
      <c r="AX375" s="9">
        <v>521317</v>
      </c>
      <c r="AY375" s="9">
        <v>376911952</v>
      </c>
      <c r="AZ375" s="9">
        <v>2895000</v>
      </c>
      <c r="BA375" s="9">
        <v>2093085000</v>
      </c>
      <c r="BB375" s="9">
        <v>0.00034542</v>
      </c>
      <c r="BC375" s="9">
        <v>1716173048</v>
      </c>
      <c r="BD375" s="9">
        <v>592800.49</v>
      </c>
      <c r="BE375" s="9">
        <v>1422202</v>
      </c>
      <c r="BF375" s="9">
        <v>1028252046</v>
      </c>
      <c r="BG375" s="9">
        <v>0.00608423</v>
      </c>
      <c r="BH375" s="9">
        <v>651340094</v>
      </c>
      <c r="BI375" s="9">
        <v>3962902.94</v>
      </c>
      <c r="BJ375" s="9">
        <v>846048</v>
      </c>
      <c r="BK375" s="9">
        <v>611692704</v>
      </c>
      <c r="BL375" s="9">
        <v>0.00235877</v>
      </c>
      <c r="BM375" s="9">
        <v>234780752</v>
      </c>
      <c r="BN375" s="9">
        <v>553793.79</v>
      </c>
      <c r="BO375" s="9">
        <v>5109497</v>
      </c>
      <c r="BP375" s="9">
        <v>0</v>
      </c>
      <c r="BQ375" s="9">
        <v>0</v>
      </c>
      <c r="BR375" s="9">
        <v>-73904</v>
      </c>
      <c r="BS375" s="9">
        <v>-13</v>
      </c>
      <c r="BT375" s="9">
        <v>0</v>
      </c>
      <c r="BU375" s="9">
        <v>5035580</v>
      </c>
      <c r="BV375" s="9">
        <v>0</v>
      </c>
      <c r="BW375" s="9">
        <v>0</v>
      </c>
      <c r="BX375" s="9">
        <v>0</v>
      </c>
      <c r="BY375" s="9">
        <v>0</v>
      </c>
      <c r="BZ375" s="9">
        <v>0</v>
      </c>
      <c r="CA375" s="9">
        <v>0</v>
      </c>
      <c r="CB375" s="9">
        <v>5035580</v>
      </c>
      <c r="CC375" s="9">
        <v>0</v>
      </c>
      <c r="CD375" s="9">
        <v>5035580</v>
      </c>
      <c r="CE375" s="9">
        <v>723</v>
      </c>
      <c r="CF375" s="9">
        <v>0</v>
      </c>
      <c r="CG375" s="9">
        <v>723</v>
      </c>
      <c r="CH375" s="9">
        <v>7541337</v>
      </c>
      <c r="CI375" s="9">
        <v>880624</v>
      </c>
      <c r="CJ375" s="9">
        <v>0</v>
      </c>
      <c r="CK375" s="9">
        <v>8421961</v>
      </c>
      <c r="CL375" s="9">
        <v>11648.63</v>
      </c>
      <c r="CM375" s="9">
        <v>0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7067.08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9">
        <v>5114454.62</v>
      </c>
      <c r="DB375" s="9">
        <v>0</v>
      </c>
      <c r="DC375" s="9">
        <v>0</v>
      </c>
      <c r="DD375" s="9">
        <v>0</v>
      </c>
      <c r="DE375" s="9">
        <v>10914</v>
      </c>
      <c r="DF375" s="9">
        <v>5103540.62</v>
      </c>
      <c r="DG375" s="9">
        <v>4593186.558</v>
      </c>
      <c r="DH375" s="9">
        <v>0</v>
      </c>
      <c r="DI375" s="9">
        <v>5109497.220000001</v>
      </c>
      <c r="DJ375" s="9">
        <v>0</v>
      </c>
      <c r="DK375" s="9">
        <v>0</v>
      </c>
      <c r="DL375" s="9">
        <v>0</v>
      </c>
      <c r="DM375" s="9">
        <v>0</v>
      </c>
      <c r="DN375" s="9">
        <v>0</v>
      </c>
      <c r="DO375" s="9">
        <v>0</v>
      </c>
    </row>
    <row r="376" spans="1:119" ht="15">
      <c r="A376" s="9">
        <v>5852</v>
      </c>
      <c r="B376" s="9" t="s">
        <v>528</v>
      </c>
      <c r="C376" s="9">
        <v>747</v>
      </c>
      <c r="D376" s="9">
        <v>755</v>
      </c>
      <c r="E376" s="9">
        <v>1502</v>
      </c>
      <c r="F376" s="9">
        <v>751</v>
      </c>
      <c r="G376" s="9">
        <v>4</v>
      </c>
      <c r="H376" s="9">
        <v>0</v>
      </c>
      <c r="I376" s="9">
        <v>755</v>
      </c>
      <c r="J376" s="9">
        <v>10265929</v>
      </c>
      <c r="K376" s="9">
        <v>5042856</v>
      </c>
      <c r="L376" s="9">
        <v>3484226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1738847</v>
      </c>
      <c r="S376" s="9">
        <v>10265929</v>
      </c>
      <c r="T376" s="9">
        <v>0</v>
      </c>
      <c r="U376" s="9">
        <v>0</v>
      </c>
      <c r="V376" s="9">
        <v>2000</v>
      </c>
      <c r="W376" s="9">
        <v>10263929</v>
      </c>
      <c r="X376" s="9">
        <v>1738847</v>
      </c>
      <c r="Y376" s="9">
        <v>0</v>
      </c>
      <c r="Z376" s="9">
        <v>8525082</v>
      </c>
      <c r="AA376" s="9">
        <v>703100</v>
      </c>
      <c r="AB376" s="9">
        <v>0</v>
      </c>
      <c r="AC376" s="9">
        <v>702400</v>
      </c>
      <c r="AD376" s="9">
        <v>0</v>
      </c>
      <c r="AE376" s="9">
        <v>0</v>
      </c>
      <c r="AF376" s="9">
        <v>700</v>
      </c>
      <c r="AG376" s="9">
        <v>709924.76</v>
      </c>
      <c r="AH376" s="9">
        <v>0</v>
      </c>
      <c r="AI376" s="9">
        <v>0</v>
      </c>
      <c r="AJ376" s="9">
        <v>0</v>
      </c>
      <c r="AK376" s="9">
        <v>709224.76</v>
      </c>
      <c r="AL376" s="9">
        <v>9234306.76</v>
      </c>
      <c r="AM376" s="9">
        <v>0</v>
      </c>
      <c r="AN376" s="9">
        <v>0</v>
      </c>
      <c r="AO376" s="9">
        <v>9234306.76</v>
      </c>
      <c r="AP376" s="9">
        <v>9234306.76</v>
      </c>
      <c r="AQ376" s="9">
        <v>1000</v>
      </c>
      <c r="AR376" s="9">
        <v>755000</v>
      </c>
      <c r="AS376" s="9">
        <v>755000</v>
      </c>
      <c r="AT376" s="9">
        <v>9653</v>
      </c>
      <c r="AU376" s="9">
        <v>7288015</v>
      </c>
      <c r="AV376" s="9">
        <v>6533015</v>
      </c>
      <c r="AW376" s="9">
        <v>1946291.7599999998</v>
      </c>
      <c r="AX376" s="9">
        <v>1742879</v>
      </c>
      <c r="AY376" s="9">
        <v>1315873580</v>
      </c>
      <c r="AZ376" s="9">
        <v>5790000</v>
      </c>
      <c r="BA376" s="9">
        <v>4371450000</v>
      </c>
      <c r="BB376" s="9">
        <v>0.00017271</v>
      </c>
      <c r="BC376" s="9">
        <v>3055576420</v>
      </c>
      <c r="BD376" s="9">
        <v>527728.6</v>
      </c>
      <c r="BE376" s="9">
        <v>2844405</v>
      </c>
      <c r="BF376" s="9">
        <v>2147525775</v>
      </c>
      <c r="BG376" s="9">
        <v>0.00304211</v>
      </c>
      <c r="BH376" s="9">
        <v>831652195</v>
      </c>
      <c r="BI376" s="9">
        <v>2529977.46</v>
      </c>
      <c r="BJ376" s="9">
        <v>1692096</v>
      </c>
      <c r="BK376" s="9">
        <v>1277532480</v>
      </c>
      <c r="BL376" s="9">
        <v>0.00152348</v>
      </c>
      <c r="BM376" s="9">
        <v>-38341100</v>
      </c>
      <c r="BN376" s="9">
        <v>-58411.9</v>
      </c>
      <c r="BO376" s="9">
        <v>2999294</v>
      </c>
      <c r="BP376" s="9">
        <v>0</v>
      </c>
      <c r="BQ376" s="9">
        <v>0</v>
      </c>
      <c r="BR376" s="9">
        <v>-43382</v>
      </c>
      <c r="BS376" s="9">
        <v>-22</v>
      </c>
      <c r="BT376" s="9">
        <v>0</v>
      </c>
      <c r="BU376" s="9">
        <v>2955890</v>
      </c>
      <c r="BV376" s="9">
        <v>177853</v>
      </c>
      <c r="BW376" s="9">
        <v>0</v>
      </c>
      <c r="BX376" s="9">
        <v>-2572</v>
      </c>
      <c r="BY376" s="9">
        <v>0</v>
      </c>
      <c r="BZ376" s="9">
        <v>175281</v>
      </c>
      <c r="CA376" s="9">
        <v>1</v>
      </c>
      <c r="CB376" s="9">
        <v>3131172</v>
      </c>
      <c r="CC376" s="9">
        <v>0</v>
      </c>
      <c r="CD376" s="9">
        <v>3131172</v>
      </c>
      <c r="CE376" s="9">
        <v>755</v>
      </c>
      <c r="CF376" s="9">
        <v>0</v>
      </c>
      <c r="CG376" s="9">
        <v>755</v>
      </c>
      <c r="CH376" s="9">
        <v>8525082</v>
      </c>
      <c r="CI376" s="9">
        <v>709224.76</v>
      </c>
      <c r="CJ376" s="9">
        <v>0</v>
      </c>
      <c r="CK376" s="9">
        <v>9234306.76</v>
      </c>
      <c r="CL376" s="9">
        <v>12230.87</v>
      </c>
      <c r="CM376" s="9"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3972.58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9">
        <v>3530163.06</v>
      </c>
      <c r="DB376" s="9">
        <v>0</v>
      </c>
      <c r="DC376" s="9">
        <v>0</v>
      </c>
      <c r="DD376" s="9">
        <v>0</v>
      </c>
      <c r="DE376" s="9">
        <v>0</v>
      </c>
      <c r="DF376" s="9">
        <v>3530163.06</v>
      </c>
      <c r="DG376" s="9">
        <v>3177146.754</v>
      </c>
      <c r="DH376" s="9">
        <v>0</v>
      </c>
      <c r="DI376" s="9">
        <v>3177146.754</v>
      </c>
      <c r="DJ376" s="9">
        <v>177853</v>
      </c>
      <c r="DK376" s="9">
        <v>177853</v>
      </c>
      <c r="DL376" s="9">
        <v>0</v>
      </c>
      <c r="DM376" s="9">
        <v>-2572</v>
      </c>
      <c r="DN376" s="9">
        <v>0</v>
      </c>
      <c r="DO376" s="9">
        <v>175281</v>
      </c>
    </row>
    <row r="377" spans="1:119" ht="15">
      <c r="A377" s="9">
        <v>238</v>
      </c>
      <c r="B377" s="9" t="s">
        <v>529</v>
      </c>
      <c r="C377" s="9">
        <v>1114</v>
      </c>
      <c r="D377" s="9">
        <v>1114</v>
      </c>
      <c r="E377" s="9">
        <v>2228</v>
      </c>
      <c r="F377" s="9">
        <v>1114</v>
      </c>
      <c r="G377" s="9">
        <v>67</v>
      </c>
      <c r="H377" s="9">
        <v>0</v>
      </c>
      <c r="I377" s="9">
        <v>1181</v>
      </c>
      <c r="J377" s="9">
        <v>13047046</v>
      </c>
      <c r="K377" s="9">
        <v>9464833</v>
      </c>
      <c r="L377" s="9">
        <v>2088623</v>
      </c>
      <c r="M377" s="9">
        <v>12168</v>
      </c>
      <c r="N377" s="9">
        <v>0</v>
      </c>
      <c r="O377" s="9">
        <v>0</v>
      </c>
      <c r="P377" s="9">
        <v>0</v>
      </c>
      <c r="Q377" s="9">
        <v>0</v>
      </c>
      <c r="R377" s="9">
        <v>1481422</v>
      </c>
      <c r="S377" s="9">
        <v>13097046</v>
      </c>
      <c r="T377" s="9">
        <v>136897.26</v>
      </c>
      <c r="U377" s="9">
        <v>0</v>
      </c>
      <c r="V377" s="9">
        <v>2000</v>
      </c>
      <c r="W377" s="9">
        <v>12958148.74</v>
      </c>
      <c r="X377" s="9">
        <v>1481422</v>
      </c>
      <c r="Y377" s="9">
        <v>0</v>
      </c>
      <c r="Z377" s="9">
        <v>11476726.74</v>
      </c>
      <c r="AA377" s="9">
        <v>1129436.52</v>
      </c>
      <c r="AB377" s="9">
        <v>136897.26</v>
      </c>
      <c r="AC377" s="9">
        <v>964142</v>
      </c>
      <c r="AD377" s="9">
        <v>0</v>
      </c>
      <c r="AE377" s="9">
        <v>0</v>
      </c>
      <c r="AF377" s="9">
        <v>28397.26</v>
      </c>
      <c r="AG377" s="9">
        <v>1112332.26</v>
      </c>
      <c r="AH377" s="9">
        <v>0</v>
      </c>
      <c r="AI377" s="9">
        <v>0</v>
      </c>
      <c r="AJ377" s="9">
        <v>0</v>
      </c>
      <c r="AK377" s="9">
        <v>1083935</v>
      </c>
      <c r="AL377" s="9">
        <v>12560661.74</v>
      </c>
      <c r="AM377" s="9">
        <v>0</v>
      </c>
      <c r="AN377" s="9">
        <v>12168</v>
      </c>
      <c r="AO377" s="9">
        <v>12548493.74</v>
      </c>
      <c r="AP377" s="9">
        <v>12548493.74</v>
      </c>
      <c r="AQ377" s="9">
        <v>1000</v>
      </c>
      <c r="AR377" s="9">
        <v>1181000</v>
      </c>
      <c r="AS377" s="9">
        <v>1181000</v>
      </c>
      <c r="AT377" s="9">
        <v>9653</v>
      </c>
      <c r="AU377" s="9">
        <v>11400193</v>
      </c>
      <c r="AV377" s="9">
        <v>10219193</v>
      </c>
      <c r="AW377" s="9">
        <v>1148300.7400000002</v>
      </c>
      <c r="AX377" s="9">
        <v>885362</v>
      </c>
      <c r="AY377" s="9">
        <v>1045612834</v>
      </c>
      <c r="AZ377" s="9">
        <v>1930000</v>
      </c>
      <c r="BA377" s="9">
        <v>2279330000</v>
      </c>
      <c r="BB377" s="9">
        <v>0.00051813</v>
      </c>
      <c r="BC377" s="9">
        <v>1233717166</v>
      </c>
      <c r="BD377" s="9">
        <v>639225.88</v>
      </c>
      <c r="BE377" s="9">
        <v>948135</v>
      </c>
      <c r="BF377" s="9">
        <v>1119747435</v>
      </c>
      <c r="BG377" s="9">
        <v>0.00912634</v>
      </c>
      <c r="BH377" s="9">
        <v>74134601</v>
      </c>
      <c r="BI377" s="9">
        <v>676577.57</v>
      </c>
      <c r="BJ377" s="9">
        <v>564032</v>
      </c>
      <c r="BK377" s="9">
        <v>666121792</v>
      </c>
      <c r="BL377" s="9">
        <v>0.00172386</v>
      </c>
      <c r="BM377" s="9">
        <v>-379491042</v>
      </c>
      <c r="BN377" s="9">
        <v>-654189.43</v>
      </c>
      <c r="BO377" s="9">
        <v>661614</v>
      </c>
      <c r="BP377" s="9">
        <v>0</v>
      </c>
      <c r="BQ377" s="9">
        <v>0</v>
      </c>
      <c r="BR377" s="9">
        <v>-9570</v>
      </c>
      <c r="BS377" s="9">
        <v>-54</v>
      </c>
      <c r="BT377" s="9">
        <v>0</v>
      </c>
      <c r="BU377" s="9">
        <v>651990</v>
      </c>
      <c r="BV377" s="9">
        <v>1091359</v>
      </c>
      <c r="BW377" s="9">
        <v>0</v>
      </c>
      <c r="BX377" s="9">
        <v>-15785</v>
      </c>
      <c r="BY377" s="9">
        <v>55</v>
      </c>
      <c r="BZ377" s="9">
        <v>1075629</v>
      </c>
      <c r="CA377" s="9">
        <v>0</v>
      </c>
      <c r="CB377" s="9">
        <v>1727619</v>
      </c>
      <c r="CC377" s="9">
        <v>-52</v>
      </c>
      <c r="CD377" s="9">
        <v>1727567</v>
      </c>
      <c r="CE377" s="9">
        <v>1181</v>
      </c>
      <c r="CF377" s="9">
        <v>0</v>
      </c>
      <c r="CG377" s="9">
        <v>1181</v>
      </c>
      <c r="CH377" s="9">
        <v>11476726.74</v>
      </c>
      <c r="CI377" s="9">
        <v>1083935</v>
      </c>
      <c r="CJ377" s="9">
        <v>0</v>
      </c>
      <c r="CK377" s="9">
        <v>12560661.74</v>
      </c>
      <c r="CL377" s="9">
        <v>10635.62</v>
      </c>
      <c r="CM377" s="9"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560.22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9">
        <v>1837748.6</v>
      </c>
      <c r="DB377" s="9">
        <v>109998.85</v>
      </c>
      <c r="DC377" s="9">
        <v>0</v>
      </c>
      <c r="DD377" s="9">
        <v>0</v>
      </c>
      <c r="DE377" s="9">
        <v>0</v>
      </c>
      <c r="DF377" s="9">
        <v>1947747.4500000002</v>
      </c>
      <c r="DG377" s="9">
        <v>1752972.7050000003</v>
      </c>
      <c r="DH377" s="9">
        <v>0</v>
      </c>
      <c r="DI377" s="9">
        <v>1752972.7050000005</v>
      </c>
      <c r="DJ377" s="9">
        <v>1091359</v>
      </c>
      <c r="DK377" s="9">
        <v>1091359</v>
      </c>
      <c r="DL377" s="9">
        <v>0</v>
      </c>
      <c r="DM377" s="9">
        <v>-15785</v>
      </c>
      <c r="DN377" s="9">
        <v>55</v>
      </c>
      <c r="DO377" s="9">
        <v>1075629</v>
      </c>
    </row>
    <row r="378" spans="1:119" ht="15">
      <c r="A378" s="9">
        <v>5866</v>
      </c>
      <c r="B378" s="9" t="s">
        <v>530</v>
      </c>
      <c r="C378" s="9">
        <v>1030</v>
      </c>
      <c r="D378" s="9">
        <v>1024</v>
      </c>
      <c r="E378" s="9">
        <v>2054</v>
      </c>
      <c r="F378" s="9">
        <v>1027</v>
      </c>
      <c r="G378" s="9">
        <v>50</v>
      </c>
      <c r="H378" s="9">
        <v>0</v>
      </c>
      <c r="I378" s="9">
        <v>1077</v>
      </c>
      <c r="J378" s="9">
        <v>12062304</v>
      </c>
      <c r="K378" s="9">
        <v>4480649</v>
      </c>
      <c r="L378" s="9">
        <v>6800644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781011</v>
      </c>
      <c r="S378" s="9">
        <v>12062304</v>
      </c>
      <c r="T378" s="9">
        <v>0</v>
      </c>
      <c r="U378" s="9">
        <v>0</v>
      </c>
      <c r="V378" s="9">
        <v>1000</v>
      </c>
      <c r="W378" s="9">
        <v>12061304</v>
      </c>
      <c r="X378" s="9">
        <v>781011</v>
      </c>
      <c r="Y378" s="9">
        <v>0</v>
      </c>
      <c r="Z378" s="9">
        <v>11280293</v>
      </c>
      <c r="AA378" s="9">
        <v>1195485</v>
      </c>
      <c r="AB378" s="9">
        <v>0</v>
      </c>
      <c r="AC378" s="9">
        <v>1193685</v>
      </c>
      <c r="AD378" s="9">
        <v>0</v>
      </c>
      <c r="AE378" s="9">
        <v>0</v>
      </c>
      <c r="AF378" s="9">
        <v>1800</v>
      </c>
      <c r="AG378" s="9">
        <v>1213584</v>
      </c>
      <c r="AH378" s="9">
        <v>0</v>
      </c>
      <c r="AI378" s="9">
        <v>0</v>
      </c>
      <c r="AJ378" s="9">
        <v>0</v>
      </c>
      <c r="AK378" s="9">
        <v>1211784</v>
      </c>
      <c r="AL378" s="9">
        <v>12492077</v>
      </c>
      <c r="AM378" s="9">
        <v>0</v>
      </c>
      <c r="AN378" s="9">
        <v>0</v>
      </c>
      <c r="AO378" s="9">
        <v>12492077</v>
      </c>
      <c r="AP378" s="9">
        <v>12492077</v>
      </c>
      <c r="AQ378" s="9">
        <v>1000</v>
      </c>
      <c r="AR378" s="9">
        <v>1077000</v>
      </c>
      <c r="AS378" s="9">
        <v>1077000</v>
      </c>
      <c r="AT378" s="9">
        <v>9653</v>
      </c>
      <c r="AU378" s="9">
        <v>10396281</v>
      </c>
      <c r="AV378" s="9">
        <v>9319281</v>
      </c>
      <c r="AW378" s="9">
        <v>2095796</v>
      </c>
      <c r="AX378" s="9">
        <v>511098</v>
      </c>
      <c r="AY378" s="9">
        <v>550452125</v>
      </c>
      <c r="AZ378" s="9">
        <v>1930000</v>
      </c>
      <c r="BA378" s="9">
        <v>2078610000</v>
      </c>
      <c r="BB378" s="9">
        <v>0.00051813</v>
      </c>
      <c r="BC378" s="9">
        <v>1528157875</v>
      </c>
      <c r="BD378" s="9">
        <v>791784.44</v>
      </c>
      <c r="BE378" s="9">
        <v>948135</v>
      </c>
      <c r="BF378" s="9">
        <v>1021141395</v>
      </c>
      <c r="BG378" s="9">
        <v>0.00912634</v>
      </c>
      <c r="BH378" s="9">
        <v>470689270</v>
      </c>
      <c r="BI378" s="9">
        <v>4295670.31</v>
      </c>
      <c r="BJ378" s="9">
        <v>564032</v>
      </c>
      <c r="BK378" s="9">
        <v>607462464</v>
      </c>
      <c r="BL378" s="9">
        <v>0.00345008</v>
      </c>
      <c r="BM378" s="9">
        <v>57010339</v>
      </c>
      <c r="BN378" s="9">
        <v>196690.23</v>
      </c>
      <c r="BO378" s="9">
        <v>5284145</v>
      </c>
      <c r="BP378" s="9">
        <v>0</v>
      </c>
      <c r="BQ378" s="9">
        <v>0</v>
      </c>
      <c r="BR378" s="9">
        <v>-76430</v>
      </c>
      <c r="BS378" s="9">
        <v>-26</v>
      </c>
      <c r="BT378" s="9">
        <v>0</v>
      </c>
      <c r="BU378" s="9">
        <v>5207689</v>
      </c>
      <c r="BV378" s="9">
        <v>917225</v>
      </c>
      <c r="BW378" s="9">
        <v>0</v>
      </c>
      <c r="BX378" s="9">
        <v>-13267</v>
      </c>
      <c r="BY378" s="9">
        <v>0</v>
      </c>
      <c r="BZ378" s="9">
        <v>903958</v>
      </c>
      <c r="CA378" s="9">
        <v>1</v>
      </c>
      <c r="CB378" s="9">
        <v>6111648</v>
      </c>
      <c r="CC378" s="9">
        <v>0</v>
      </c>
      <c r="CD378" s="9">
        <v>6111648</v>
      </c>
      <c r="CE378" s="9">
        <v>1077</v>
      </c>
      <c r="CF378" s="9">
        <v>0</v>
      </c>
      <c r="CG378" s="9">
        <v>1077</v>
      </c>
      <c r="CH378" s="9">
        <v>11280293</v>
      </c>
      <c r="CI378" s="9">
        <v>1211784</v>
      </c>
      <c r="CJ378" s="9">
        <v>0</v>
      </c>
      <c r="CK378" s="9">
        <v>12492077</v>
      </c>
      <c r="CL378" s="9">
        <v>11598.96</v>
      </c>
      <c r="CM378" s="9"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4906.36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9">
        <v>6890411.17</v>
      </c>
      <c r="DB378" s="9">
        <v>0</v>
      </c>
      <c r="DC378" s="9">
        <v>0</v>
      </c>
      <c r="DD378" s="9">
        <v>0</v>
      </c>
      <c r="DE378" s="9">
        <v>0</v>
      </c>
      <c r="DF378" s="9">
        <v>6890411.17</v>
      </c>
      <c r="DG378" s="9">
        <v>6201370.053</v>
      </c>
      <c r="DH378" s="9">
        <v>0</v>
      </c>
      <c r="DI378" s="9">
        <v>6201370.053</v>
      </c>
      <c r="DJ378" s="9">
        <v>917225</v>
      </c>
      <c r="DK378" s="9">
        <v>917225</v>
      </c>
      <c r="DL378" s="9">
        <v>0</v>
      </c>
      <c r="DM378" s="9">
        <v>-13267</v>
      </c>
      <c r="DN378" s="9">
        <v>0</v>
      </c>
      <c r="DO378" s="9">
        <v>903958</v>
      </c>
    </row>
    <row r="379" spans="1:119" ht="15">
      <c r="A379" s="9">
        <v>5901</v>
      </c>
      <c r="B379" s="9" t="s">
        <v>531</v>
      </c>
      <c r="C379" s="9">
        <v>4702</v>
      </c>
      <c r="D379" s="9">
        <v>4693</v>
      </c>
      <c r="E379" s="9">
        <v>9395</v>
      </c>
      <c r="F379" s="9">
        <v>4698</v>
      </c>
      <c r="G379" s="9">
        <v>16</v>
      </c>
      <c r="H379" s="9">
        <v>0</v>
      </c>
      <c r="I379" s="9">
        <v>4714</v>
      </c>
      <c r="J379" s="9">
        <v>54348560</v>
      </c>
      <c r="K379" s="9">
        <v>29004054</v>
      </c>
      <c r="L379" s="9">
        <v>21606605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3737901</v>
      </c>
      <c r="S379" s="9">
        <v>54348560</v>
      </c>
      <c r="T379" s="9">
        <v>0</v>
      </c>
      <c r="U379" s="9">
        <v>0</v>
      </c>
      <c r="V379" s="9">
        <v>15030</v>
      </c>
      <c r="W379" s="9">
        <v>54333530</v>
      </c>
      <c r="X379" s="9">
        <v>3737901</v>
      </c>
      <c r="Y379" s="9">
        <v>0</v>
      </c>
      <c r="Z379" s="9">
        <v>50595629</v>
      </c>
      <c r="AA379" s="9">
        <v>3837443</v>
      </c>
      <c r="AB379" s="9">
        <v>0</v>
      </c>
      <c r="AC379" s="9">
        <v>3829078</v>
      </c>
      <c r="AD379" s="9">
        <v>0</v>
      </c>
      <c r="AE379" s="9">
        <v>0</v>
      </c>
      <c r="AF379" s="9">
        <v>8365</v>
      </c>
      <c r="AG379" s="9">
        <v>4957665</v>
      </c>
      <c r="AH379" s="9">
        <v>0</v>
      </c>
      <c r="AI379" s="9">
        <v>0</v>
      </c>
      <c r="AJ379" s="9">
        <v>0</v>
      </c>
      <c r="AK379" s="9">
        <v>4949300</v>
      </c>
      <c r="AL379" s="9">
        <v>55544929</v>
      </c>
      <c r="AM379" s="9">
        <v>0</v>
      </c>
      <c r="AN379" s="9">
        <v>0</v>
      </c>
      <c r="AO379" s="9">
        <v>55544929</v>
      </c>
      <c r="AP379" s="9">
        <v>55544929</v>
      </c>
      <c r="AQ379" s="9">
        <v>1000</v>
      </c>
      <c r="AR379" s="9">
        <v>4714000</v>
      </c>
      <c r="AS379" s="9">
        <v>4714000</v>
      </c>
      <c r="AT379" s="9">
        <v>9653</v>
      </c>
      <c r="AU379" s="9">
        <v>45504242</v>
      </c>
      <c r="AV379" s="9">
        <v>40790242</v>
      </c>
      <c r="AW379" s="9">
        <v>10040687</v>
      </c>
      <c r="AX379" s="9">
        <v>587070</v>
      </c>
      <c r="AY379" s="9">
        <v>2767449270</v>
      </c>
      <c r="AZ379" s="9">
        <v>1930000</v>
      </c>
      <c r="BA379" s="9">
        <v>9098020000</v>
      </c>
      <c r="BB379" s="9">
        <v>0.00051813</v>
      </c>
      <c r="BC379" s="9">
        <v>6330570730</v>
      </c>
      <c r="BD379" s="9">
        <v>3280058.61</v>
      </c>
      <c r="BE379" s="9">
        <v>948135</v>
      </c>
      <c r="BF379" s="9">
        <v>4469508390</v>
      </c>
      <c r="BG379" s="9">
        <v>0.00912634</v>
      </c>
      <c r="BH379" s="9">
        <v>1702059120</v>
      </c>
      <c r="BI379" s="9">
        <v>15533570.23</v>
      </c>
      <c r="BJ379" s="9">
        <v>564032</v>
      </c>
      <c r="BK379" s="9">
        <v>2658846848</v>
      </c>
      <c r="BL379" s="9">
        <v>0.00377633</v>
      </c>
      <c r="BM379" s="9">
        <v>-108602422</v>
      </c>
      <c r="BN379" s="9">
        <v>-410118.58</v>
      </c>
      <c r="BO379" s="9">
        <v>18403510</v>
      </c>
      <c r="BP379" s="9">
        <v>0</v>
      </c>
      <c r="BQ379" s="9">
        <v>0</v>
      </c>
      <c r="BR379" s="9">
        <v>-266189</v>
      </c>
      <c r="BS379" s="9">
        <v>-136</v>
      </c>
      <c r="BT379" s="9">
        <v>0</v>
      </c>
      <c r="BU379" s="9">
        <v>18137185</v>
      </c>
      <c r="BV379" s="9">
        <v>1298853</v>
      </c>
      <c r="BW379" s="9">
        <v>0</v>
      </c>
      <c r="BX379" s="9">
        <v>-18787</v>
      </c>
      <c r="BY379" s="9">
        <v>0</v>
      </c>
      <c r="BZ379" s="9">
        <v>1280066</v>
      </c>
      <c r="CA379" s="9">
        <v>1</v>
      </c>
      <c r="CB379" s="9">
        <v>19417252</v>
      </c>
      <c r="CC379" s="9">
        <v>0</v>
      </c>
      <c r="CD379" s="9">
        <v>19417252</v>
      </c>
      <c r="CE379" s="9">
        <v>4714</v>
      </c>
      <c r="CF379" s="9">
        <v>0</v>
      </c>
      <c r="CG379" s="9">
        <v>4714</v>
      </c>
      <c r="CH379" s="9">
        <v>50595629</v>
      </c>
      <c r="CI379" s="9">
        <v>4949300</v>
      </c>
      <c r="CJ379" s="9">
        <v>0</v>
      </c>
      <c r="CK379" s="9">
        <v>55544929</v>
      </c>
      <c r="CL379" s="9">
        <v>11782.97</v>
      </c>
      <c r="CM379" s="9"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3904.01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9">
        <v>21891514.38</v>
      </c>
      <c r="DB379" s="9">
        <v>0</v>
      </c>
      <c r="DC379" s="9">
        <v>0</v>
      </c>
      <c r="DD379" s="9">
        <v>0</v>
      </c>
      <c r="DE379" s="9">
        <v>0</v>
      </c>
      <c r="DF379" s="9">
        <v>21891514.38</v>
      </c>
      <c r="DG379" s="9">
        <v>19702362.941999998</v>
      </c>
      <c r="DH379" s="9">
        <v>0</v>
      </c>
      <c r="DI379" s="9">
        <v>19702362.941999998</v>
      </c>
      <c r="DJ379" s="9">
        <v>1298853</v>
      </c>
      <c r="DK379" s="9">
        <v>1298853</v>
      </c>
      <c r="DL379" s="9">
        <v>0</v>
      </c>
      <c r="DM379" s="9">
        <v>-18787</v>
      </c>
      <c r="DN379" s="9">
        <v>0</v>
      </c>
      <c r="DO379" s="9">
        <v>1280066</v>
      </c>
    </row>
    <row r="380" spans="1:119" ht="15">
      <c r="A380" s="9">
        <v>5985</v>
      </c>
      <c r="B380" s="9" t="s">
        <v>532</v>
      </c>
      <c r="C380" s="9">
        <v>1124</v>
      </c>
      <c r="D380" s="9">
        <v>1128</v>
      </c>
      <c r="E380" s="9">
        <v>2252</v>
      </c>
      <c r="F380" s="9">
        <v>1126</v>
      </c>
      <c r="G380" s="9">
        <v>26</v>
      </c>
      <c r="H380" s="9">
        <v>0</v>
      </c>
      <c r="I380" s="9">
        <v>1152</v>
      </c>
      <c r="J380" s="9">
        <v>13266993</v>
      </c>
      <c r="K380" s="9">
        <v>3989991</v>
      </c>
      <c r="L380" s="9">
        <v>7276363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2000639</v>
      </c>
      <c r="S380" s="9">
        <v>13320210</v>
      </c>
      <c r="T380" s="9">
        <v>0</v>
      </c>
      <c r="U380" s="9">
        <v>0</v>
      </c>
      <c r="V380" s="9">
        <v>3000</v>
      </c>
      <c r="W380" s="9">
        <v>13317210</v>
      </c>
      <c r="X380" s="9">
        <v>2000639</v>
      </c>
      <c r="Y380" s="9">
        <v>0</v>
      </c>
      <c r="Z380" s="9">
        <v>11316571</v>
      </c>
      <c r="AA380" s="9">
        <v>1538876</v>
      </c>
      <c r="AB380" s="9">
        <v>0</v>
      </c>
      <c r="AC380" s="9">
        <v>1538876</v>
      </c>
      <c r="AD380" s="9">
        <v>0</v>
      </c>
      <c r="AE380" s="9">
        <v>0</v>
      </c>
      <c r="AF380" s="9">
        <v>0</v>
      </c>
      <c r="AG380" s="9">
        <v>1561045</v>
      </c>
      <c r="AH380" s="9">
        <v>0</v>
      </c>
      <c r="AI380" s="9">
        <v>0</v>
      </c>
      <c r="AJ380" s="9">
        <v>0</v>
      </c>
      <c r="AK380" s="9">
        <v>1561045</v>
      </c>
      <c r="AL380" s="9">
        <v>12877616</v>
      </c>
      <c r="AM380" s="9">
        <v>0</v>
      </c>
      <c r="AN380" s="9">
        <v>0</v>
      </c>
      <c r="AO380" s="9">
        <v>12877616</v>
      </c>
      <c r="AP380" s="9">
        <v>12877616</v>
      </c>
      <c r="AQ380" s="9">
        <v>1000</v>
      </c>
      <c r="AR380" s="9">
        <v>1152000</v>
      </c>
      <c r="AS380" s="9">
        <v>1152000</v>
      </c>
      <c r="AT380" s="9">
        <v>9653</v>
      </c>
      <c r="AU380" s="9">
        <v>11120256</v>
      </c>
      <c r="AV380" s="9">
        <v>9968256</v>
      </c>
      <c r="AW380" s="9">
        <v>1757360</v>
      </c>
      <c r="AX380" s="9">
        <v>463899</v>
      </c>
      <c r="AY380" s="9">
        <v>534411933</v>
      </c>
      <c r="AZ380" s="9">
        <v>1930000</v>
      </c>
      <c r="BA380" s="9">
        <v>2223360000</v>
      </c>
      <c r="BB380" s="9">
        <v>0.00051813</v>
      </c>
      <c r="BC380" s="9">
        <v>1688948067</v>
      </c>
      <c r="BD380" s="9">
        <v>875094.66</v>
      </c>
      <c r="BE380" s="9">
        <v>948135</v>
      </c>
      <c r="BF380" s="9">
        <v>1092251520</v>
      </c>
      <c r="BG380" s="9">
        <v>0.00912634</v>
      </c>
      <c r="BH380" s="9">
        <v>557839587</v>
      </c>
      <c r="BI380" s="9">
        <v>5091033.74</v>
      </c>
      <c r="BJ380" s="9">
        <v>564032</v>
      </c>
      <c r="BK380" s="9">
        <v>649764864</v>
      </c>
      <c r="BL380" s="9">
        <v>0.00270461</v>
      </c>
      <c r="BM380" s="9">
        <v>115352931</v>
      </c>
      <c r="BN380" s="9">
        <v>311984.69</v>
      </c>
      <c r="BO380" s="9">
        <v>6278113</v>
      </c>
      <c r="BP380" s="9">
        <v>0</v>
      </c>
      <c r="BQ380" s="9">
        <v>0</v>
      </c>
      <c r="BR380" s="9">
        <v>-90807</v>
      </c>
      <c r="BS380" s="9">
        <v>-27</v>
      </c>
      <c r="BT380" s="9">
        <v>0</v>
      </c>
      <c r="BU380" s="9">
        <v>6187279</v>
      </c>
      <c r="BV380" s="9">
        <v>339701</v>
      </c>
      <c r="BW380" s="9">
        <v>0</v>
      </c>
      <c r="BX380" s="9">
        <v>-4913</v>
      </c>
      <c r="BY380" s="9">
        <v>0</v>
      </c>
      <c r="BZ380" s="9">
        <v>334788</v>
      </c>
      <c r="CA380" s="9">
        <v>1</v>
      </c>
      <c r="CB380" s="9">
        <v>6522068</v>
      </c>
      <c r="CC380" s="9">
        <v>0</v>
      </c>
      <c r="CD380" s="9">
        <v>6522068</v>
      </c>
      <c r="CE380" s="9">
        <v>1152</v>
      </c>
      <c r="CF380" s="9">
        <v>0</v>
      </c>
      <c r="CG380" s="9">
        <v>1152</v>
      </c>
      <c r="CH380" s="9">
        <v>11316571</v>
      </c>
      <c r="CI380" s="9">
        <v>1561045</v>
      </c>
      <c r="CJ380" s="9">
        <v>0</v>
      </c>
      <c r="CK380" s="9">
        <v>12877616</v>
      </c>
      <c r="CL380" s="9">
        <v>11178.49</v>
      </c>
      <c r="CM380" s="9"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5449.75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9">
        <v>0</v>
      </c>
      <c r="DA380" s="9">
        <v>7372426.9</v>
      </c>
      <c r="DB380" s="9">
        <v>0</v>
      </c>
      <c r="DC380" s="9">
        <v>0</v>
      </c>
      <c r="DD380" s="9">
        <v>0</v>
      </c>
      <c r="DE380" s="9">
        <v>19300</v>
      </c>
      <c r="DF380" s="9">
        <v>7353126.9</v>
      </c>
      <c r="DG380" s="9">
        <v>6617814.210000001</v>
      </c>
      <c r="DH380" s="9">
        <v>0</v>
      </c>
      <c r="DI380" s="9">
        <v>6617814.210000001</v>
      </c>
      <c r="DJ380" s="9">
        <v>339701</v>
      </c>
      <c r="DK380" s="9">
        <v>339701</v>
      </c>
      <c r="DL380" s="9">
        <v>0</v>
      </c>
      <c r="DM380" s="9">
        <v>-4913</v>
      </c>
      <c r="DN380" s="9">
        <v>0</v>
      </c>
      <c r="DO380" s="9">
        <v>334788</v>
      </c>
    </row>
    <row r="381" spans="1:119" ht="15">
      <c r="A381" s="9">
        <v>5992</v>
      </c>
      <c r="B381" s="9" t="s">
        <v>533</v>
      </c>
      <c r="C381" s="9">
        <v>488</v>
      </c>
      <c r="D381" s="9">
        <v>482</v>
      </c>
      <c r="E381" s="9">
        <v>970</v>
      </c>
      <c r="F381" s="9">
        <v>485</v>
      </c>
      <c r="G381" s="9">
        <v>3</v>
      </c>
      <c r="H381" s="9">
        <v>0</v>
      </c>
      <c r="I381" s="9">
        <v>488</v>
      </c>
      <c r="J381" s="9">
        <v>6495259.19</v>
      </c>
      <c r="K381" s="9">
        <v>5050660</v>
      </c>
      <c r="L381" s="9">
        <v>346187</v>
      </c>
      <c r="M381" s="9">
        <v>55042</v>
      </c>
      <c r="N381" s="9">
        <v>0</v>
      </c>
      <c r="O381" s="9">
        <v>0</v>
      </c>
      <c r="P381" s="9">
        <v>0</v>
      </c>
      <c r="Q381" s="9">
        <v>0</v>
      </c>
      <c r="R381" s="9">
        <v>1043370.19</v>
      </c>
      <c r="S381" s="9">
        <v>6921317.49</v>
      </c>
      <c r="T381" s="9">
        <v>0</v>
      </c>
      <c r="U381" s="9">
        <v>0</v>
      </c>
      <c r="V381" s="9">
        <v>0</v>
      </c>
      <c r="W381" s="9">
        <v>6921317.49</v>
      </c>
      <c r="X381" s="9">
        <v>1043370.19</v>
      </c>
      <c r="Y381" s="9">
        <v>0</v>
      </c>
      <c r="Z381" s="9">
        <v>5877947.3</v>
      </c>
      <c r="AA381" s="9">
        <v>245921</v>
      </c>
      <c r="AB381" s="9">
        <v>0</v>
      </c>
      <c r="AC381" s="9">
        <v>245521</v>
      </c>
      <c r="AD381" s="9">
        <v>0</v>
      </c>
      <c r="AE381" s="9">
        <v>0</v>
      </c>
      <c r="AF381" s="9">
        <v>400</v>
      </c>
      <c r="AG381" s="9">
        <v>249360</v>
      </c>
      <c r="AH381" s="9">
        <v>0</v>
      </c>
      <c r="AI381" s="9">
        <v>0</v>
      </c>
      <c r="AJ381" s="9">
        <v>0</v>
      </c>
      <c r="AK381" s="9">
        <v>248960</v>
      </c>
      <c r="AL381" s="9">
        <v>6126907.3</v>
      </c>
      <c r="AM381" s="9">
        <v>0</v>
      </c>
      <c r="AN381" s="9">
        <v>55042</v>
      </c>
      <c r="AO381" s="9">
        <v>6071865.3</v>
      </c>
      <c r="AP381" s="9">
        <v>6071865.3</v>
      </c>
      <c r="AQ381" s="9">
        <v>1000</v>
      </c>
      <c r="AR381" s="9">
        <v>488000</v>
      </c>
      <c r="AS381" s="9">
        <v>488000</v>
      </c>
      <c r="AT381" s="9">
        <v>9653</v>
      </c>
      <c r="AU381" s="9">
        <v>4710664</v>
      </c>
      <c r="AV381" s="9">
        <v>4222664</v>
      </c>
      <c r="AW381" s="9">
        <v>1361201.2999999998</v>
      </c>
      <c r="AX381" s="9">
        <v>1719407</v>
      </c>
      <c r="AY381" s="9">
        <v>839070602</v>
      </c>
      <c r="AZ381" s="9">
        <v>1930000</v>
      </c>
      <c r="BA381" s="9">
        <v>941840000</v>
      </c>
      <c r="BB381" s="9">
        <v>0.00051813</v>
      </c>
      <c r="BC381" s="9">
        <v>102769398</v>
      </c>
      <c r="BD381" s="9">
        <v>53247.91</v>
      </c>
      <c r="BE381" s="9">
        <v>948135</v>
      </c>
      <c r="BF381" s="9">
        <v>462689880</v>
      </c>
      <c r="BG381" s="9">
        <v>0.00912634</v>
      </c>
      <c r="BH381" s="9">
        <v>-376380722</v>
      </c>
      <c r="BI381" s="9">
        <v>-3434978.44</v>
      </c>
      <c r="BJ381" s="9">
        <v>564032</v>
      </c>
      <c r="BK381" s="9">
        <v>275247616</v>
      </c>
      <c r="BL381" s="9">
        <v>0.00494537</v>
      </c>
      <c r="BM381" s="9">
        <v>-563822986</v>
      </c>
      <c r="BN381" s="9">
        <v>-2788313.28</v>
      </c>
      <c r="BO381" s="9">
        <v>53248</v>
      </c>
      <c r="BP381" s="9">
        <v>0</v>
      </c>
      <c r="BQ381" s="9">
        <v>0</v>
      </c>
      <c r="BR381" s="9">
        <v>-770</v>
      </c>
      <c r="BS381" s="9">
        <v>0</v>
      </c>
      <c r="BT381" s="9">
        <v>0</v>
      </c>
      <c r="BU381" s="9">
        <v>52478</v>
      </c>
      <c r="BV381" s="9">
        <v>262439</v>
      </c>
      <c r="BW381" s="9">
        <v>0</v>
      </c>
      <c r="BX381" s="9">
        <v>-3796</v>
      </c>
      <c r="BY381" s="9">
        <v>0</v>
      </c>
      <c r="BZ381" s="9">
        <v>258643</v>
      </c>
      <c r="CA381" s="9">
        <v>0</v>
      </c>
      <c r="CB381" s="9">
        <v>311121</v>
      </c>
      <c r="CC381" s="9">
        <v>0</v>
      </c>
      <c r="CD381" s="9">
        <v>311121</v>
      </c>
      <c r="CE381" s="9">
        <v>488</v>
      </c>
      <c r="CF381" s="9">
        <v>0</v>
      </c>
      <c r="CG381" s="9">
        <v>488</v>
      </c>
      <c r="CH381" s="9">
        <v>5877947.3</v>
      </c>
      <c r="CI381" s="9">
        <v>248960</v>
      </c>
      <c r="CJ381" s="9">
        <v>0</v>
      </c>
      <c r="CK381" s="9">
        <v>6126907.3</v>
      </c>
      <c r="CL381" s="9">
        <v>12555.14</v>
      </c>
      <c r="CM381" s="9"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109.11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9">
        <v>75334.84</v>
      </c>
      <c r="DB381" s="9">
        <v>275428.29</v>
      </c>
      <c r="DC381" s="9">
        <v>0</v>
      </c>
      <c r="DD381" s="9">
        <v>0</v>
      </c>
      <c r="DE381" s="9">
        <v>0</v>
      </c>
      <c r="DF381" s="9">
        <v>350763.13</v>
      </c>
      <c r="DG381" s="9">
        <v>315686.81700000004</v>
      </c>
      <c r="DH381" s="9">
        <v>0</v>
      </c>
      <c r="DI381" s="9">
        <v>315686.81700000004</v>
      </c>
      <c r="DJ381" s="9">
        <v>262439</v>
      </c>
      <c r="DK381" s="9">
        <v>262439</v>
      </c>
      <c r="DL381" s="9">
        <v>0</v>
      </c>
      <c r="DM381" s="9">
        <v>-3796</v>
      </c>
      <c r="DN381" s="9">
        <v>0</v>
      </c>
      <c r="DO381" s="9">
        <v>258643</v>
      </c>
    </row>
    <row r="382" spans="1:119" ht="15">
      <c r="A382" s="9">
        <v>6022</v>
      </c>
      <c r="B382" s="9" t="s">
        <v>534</v>
      </c>
      <c r="C382" s="9">
        <v>534</v>
      </c>
      <c r="D382" s="9">
        <v>529</v>
      </c>
      <c r="E382" s="9">
        <v>1063</v>
      </c>
      <c r="F382" s="9">
        <v>532</v>
      </c>
      <c r="G382" s="9">
        <v>8</v>
      </c>
      <c r="H382" s="9">
        <v>0</v>
      </c>
      <c r="I382" s="9">
        <v>540</v>
      </c>
      <c r="J382" s="9">
        <v>5674672.63</v>
      </c>
      <c r="K382" s="9">
        <v>1898033.63</v>
      </c>
      <c r="L382" s="9">
        <v>3223283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553356</v>
      </c>
      <c r="S382" s="9">
        <v>5674672.63</v>
      </c>
      <c r="T382" s="9">
        <v>0</v>
      </c>
      <c r="U382" s="9">
        <v>0</v>
      </c>
      <c r="V382" s="9">
        <v>0</v>
      </c>
      <c r="W382" s="9">
        <v>5674672.63</v>
      </c>
      <c r="X382" s="9">
        <v>553356</v>
      </c>
      <c r="Y382" s="9">
        <v>0</v>
      </c>
      <c r="Z382" s="9">
        <v>5121316.63</v>
      </c>
      <c r="AA382" s="9">
        <v>104189.91</v>
      </c>
      <c r="AB382" s="9">
        <v>0</v>
      </c>
      <c r="AC382" s="9">
        <v>104189.91</v>
      </c>
      <c r="AD382" s="9">
        <v>0</v>
      </c>
      <c r="AE382" s="9">
        <v>0</v>
      </c>
      <c r="AF382" s="9">
        <v>0</v>
      </c>
      <c r="AG382" s="9">
        <v>224782.5</v>
      </c>
      <c r="AH382" s="9">
        <v>0</v>
      </c>
      <c r="AI382" s="9">
        <v>0</v>
      </c>
      <c r="AJ382" s="9">
        <v>0</v>
      </c>
      <c r="AK382" s="9">
        <v>224782.5</v>
      </c>
      <c r="AL382" s="9">
        <v>5346099.13</v>
      </c>
      <c r="AM382" s="9">
        <v>0</v>
      </c>
      <c r="AN382" s="9">
        <v>0</v>
      </c>
      <c r="AO382" s="9">
        <v>5346099.13</v>
      </c>
      <c r="AP382" s="9">
        <v>5346099.13</v>
      </c>
      <c r="AQ382" s="9">
        <v>1000</v>
      </c>
      <c r="AR382" s="9">
        <v>540000</v>
      </c>
      <c r="AS382" s="9">
        <v>540000</v>
      </c>
      <c r="AT382" s="9">
        <v>9653</v>
      </c>
      <c r="AU382" s="9">
        <v>5212620</v>
      </c>
      <c r="AV382" s="9">
        <v>4672620</v>
      </c>
      <c r="AW382" s="9">
        <v>133479.1299999999</v>
      </c>
      <c r="AX382" s="9">
        <v>699936</v>
      </c>
      <c r="AY382" s="9">
        <v>377965245</v>
      </c>
      <c r="AZ382" s="9">
        <v>2895000</v>
      </c>
      <c r="BA382" s="9">
        <v>1563300000</v>
      </c>
      <c r="BB382" s="9">
        <v>0.00034542</v>
      </c>
      <c r="BC382" s="9">
        <v>1185334755</v>
      </c>
      <c r="BD382" s="9">
        <v>409438.33</v>
      </c>
      <c r="BE382" s="9">
        <v>1422202</v>
      </c>
      <c r="BF382" s="9">
        <v>767989080</v>
      </c>
      <c r="BG382" s="9">
        <v>0.00608423</v>
      </c>
      <c r="BH382" s="9">
        <v>390023835</v>
      </c>
      <c r="BI382" s="9">
        <v>2372994.72</v>
      </c>
      <c r="BJ382" s="9">
        <v>846048</v>
      </c>
      <c r="BK382" s="9">
        <v>456865920</v>
      </c>
      <c r="BL382" s="9">
        <v>0.00029216</v>
      </c>
      <c r="BM382" s="9">
        <v>78900675</v>
      </c>
      <c r="BN382" s="9">
        <v>23051.62</v>
      </c>
      <c r="BO382" s="9">
        <v>2805485</v>
      </c>
      <c r="BP382" s="9">
        <v>0</v>
      </c>
      <c r="BQ382" s="9">
        <v>0</v>
      </c>
      <c r="BR382" s="9">
        <v>-40579</v>
      </c>
      <c r="BS382" s="9">
        <v>-11</v>
      </c>
      <c r="BT382" s="9">
        <v>0</v>
      </c>
      <c r="BU382" s="9">
        <v>2764895</v>
      </c>
      <c r="BV382" s="9">
        <v>141845</v>
      </c>
      <c r="BW382" s="9">
        <v>0</v>
      </c>
      <c r="BX382" s="9">
        <v>-2052</v>
      </c>
      <c r="BY382" s="9">
        <v>0</v>
      </c>
      <c r="BZ382" s="9">
        <v>139793</v>
      </c>
      <c r="CA382" s="9">
        <v>0</v>
      </c>
      <c r="CB382" s="9">
        <v>2904688</v>
      </c>
      <c r="CC382" s="9">
        <v>0</v>
      </c>
      <c r="CD382" s="9">
        <v>2904688</v>
      </c>
      <c r="CE382" s="9">
        <v>540</v>
      </c>
      <c r="CF382" s="9">
        <v>0</v>
      </c>
      <c r="CG382" s="9">
        <v>540</v>
      </c>
      <c r="CH382" s="9">
        <v>5121316.63</v>
      </c>
      <c r="CI382" s="9">
        <v>224782.5</v>
      </c>
      <c r="CJ382" s="9">
        <v>0</v>
      </c>
      <c r="CK382" s="9">
        <v>5346099.13</v>
      </c>
      <c r="CL382" s="9">
        <v>9900.18</v>
      </c>
      <c r="CM382" s="9">
        <v>0</v>
      </c>
      <c r="CN382" s="9">
        <v>0</v>
      </c>
      <c r="CO382" s="9">
        <v>0</v>
      </c>
      <c r="CP382" s="9">
        <v>0</v>
      </c>
      <c r="CQ382" s="9">
        <v>0</v>
      </c>
      <c r="CR382" s="9">
        <v>0</v>
      </c>
      <c r="CS382" s="9">
        <v>5195.34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9">
        <v>3274810.65</v>
      </c>
      <c r="DB382" s="9">
        <v>0</v>
      </c>
      <c r="DC382" s="9">
        <v>0</v>
      </c>
      <c r="DD382" s="9">
        <v>0</v>
      </c>
      <c r="DE382" s="9">
        <v>0</v>
      </c>
      <c r="DF382" s="9">
        <v>3274810.65</v>
      </c>
      <c r="DG382" s="9">
        <v>2947329.585</v>
      </c>
      <c r="DH382" s="9">
        <v>0</v>
      </c>
      <c r="DI382" s="9">
        <v>2947329.585</v>
      </c>
      <c r="DJ382" s="9">
        <v>141845</v>
      </c>
      <c r="DK382" s="9">
        <v>141845</v>
      </c>
      <c r="DL382" s="9">
        <v>0</v>
      </c>
      <c r="DM382" s="9">
        <v>-2052</v>
      </c>
      <c r="DN382" s="9">
        <v>0</v>
      </c>
      <c r="DO382" s="9">
        <v>139793</v>
      </c>
    </row>
    <row r="383" spans="1:119" ht="15">
      <c r="A383" s="9">
        <v>6027</v>
      </c>
      <c r="B383" s="9" t="s">
        <v>535</v>
      </c>
      <c r="C383" s="9">
        <v>523</v>
      </c>
      <c r="D383" s="9">
        <v>521</v>
      </c>
      <c r="E383" s="9">
        <v>1044</v>
      </c>
      <c r="F383" s="9">
        <v>522</v>
      </c>
      <c r="G383" s="9">
        <v>3</v>
      </c>
      <c r="H383" s="9">
        <v>0</v>
      </c>
      <c r="I383" s="9">
        <v>525</v>
      </c>
      <c r="J383" s="9">
        <v>6435978</v>
      </c>
      <c r="K383" s="9">
        <v>3151529</v>
      </c>
      <c r="L383" s="9">
        <v>2624685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659764</v>
      </c>
      <c r="S383" s="9">
        <v>6435978</v>
      </c>
      <c r="T383" s="9">
        <v>0</v>
      </c>
      <c r="U383" s="9">
        <v>0</v>
      </c>
      <c r="V383" s="9">
        <v>150</v>
      </c>
      <c r="W383" s="9">
        <v>6435828</v>
      </c>
      <c r="X383" s="9">
        <v>659764</v>
      </c>
      <c r="Y383" s="9">
        <v>0</v>
      </c>
      <c r="Z383" s="9">
        <v>5776064</v>
      </c>
      <c r="AA383" s="9">
        <v>536155</v>
      </c>
      <c r="AB383" s="9">
        <v>0</v>
      </c>
      <c r="AC383" s="9">
        <v>535902</v>
      </c>
      <c r="AD383" s="9">
        <v>0</v>
      </c>
      <c r="AE383" s="9">
        <v>0</v>
      </c>
      <c r="AF383" s="9">
        <v>253</v>
      </c>
      <c r="AG383" s="9">
        <v>524497.27</v>
      </c>
      <c r="AH383" s="9">
        <v>0</v>
      </c>
      <c r="AI383" s="9">
        <v>0</v>
      </c>
      <c r="AJ383" s="9">
        <v>0</v>
      </c>
      <c r="AK383" s="9">
        <v>524244.27</v>
      </c>
      <c r="AL383" s="9">
        <v>6300308.27</v>
      </c>
      <c r="AM383" s="9">
        <v>0</v>
      </c>
      <c r="AN383" s="9">
        <v>0</v>
      </c>
      <c r="AO383" s="9">
        <v>6300308.27</v>
      </c>
      <c r="AP383" s="9">
        <v>6300308.27</v>
      </c>
      <c r="AQ383" s="9">
        <v>1000</v>
      </c>
      <c r="AR383" s="9">
        <v>525000</v>
      </c>
      <c r="AS383" s="9">
        <v>525000</v>
      </c>
      <c r="AT383" s="9">
        <v>9653</v>
      </c>
      <c r="AU383" s="9">
        <v>5067825</v>
      </c>
      <c r="AV383" s="9">
        <v>4542825</v>
      </c>
      <c r="AW383" s="9">
        <v>1232483.2699999996</v>
      </c>
      <c r="AX383" s="9">
        <v>612756</v>
      </c>
      <c r="AY383" s="9">
        <v>321696650</v>
      </c>
      <c r="AZ383" s="9">
        <v>1930000</v>
      </c>
      <c r="BA383" s="9">
        <v>1013250000</v>
      </c>
      <c r="BB383" s="9">
        <v>0.00051813</v>
      </c>
      <c r="BC383" s="9">
        <v>691553350</v>
      </c>
      <c r="BD383" s="9">
        <v>358314.54</v>
      </c>
      <c r="BE383" s="9">
        <v>948135</v>
      </c>
      <c r="BF383" s="9">
        <v>497770875</v>
      </c>
      <c r="BG383" s="9">
        <v>0.00912634</v>
      </c>
      <c r="BH383" s="9">
        <v>176074225</v>
      </c>
      <c r="BI383" s="9">
        <v>1606913.24</v>
      </c>
      <c r="BJ383" s="9">
        <v>564032</v>
      </c>
      <c r="BK383" s="9">
        <v>296116800</v>
      </c>
      <c r="BL383" s="9">
        <v>0.00416215</v>
      </c>
      <c r="BM383" s="9">
        <v>-25579850</v>
      </c>
      <c r="BN383" s="9">
        <v>-106467.17</v>
      </c>
      <c r="BO383" s="9">
        <v>1858761</v>
      </c>
      <c r="BP383" s="9">
        <v>0</v>
      </c>
      <c r="BQ383" s="9">
        <v>0</v>
      </c>
      <c r="BR383" s="9">
        <v>-26885</v>
      </c>
      <c r="BS383" s="9">
        <v>-15</v>
      </c>
      <c r="BT383" s="9">
        <v>0</v>
      </c>
      <c r="BU383" s="9">
        <v>1831861</v>
      </c>
      <c r="BV383" s="9">
        <v>534608</v>
      </c>
      <c r="BW383" s="9">
        <v>0</v>
      </c>
      <c r="BX383" s="9">
        <v>-7733</v>
      </c>
      <c r="BY383" s="9">
        <v>0</v>
      </c>
      <c r="BZ383" s="9">
        <v>526875</v>
      </c>
      <c r="CA383" s="9">
        <v>0</v>
      </c>
      <c r="CB383" s="9">
        <v>2358736</v>
      </c>
      <c r="CC383" s="9">
        <v>0</v>
      </c>
      <c r="CD383" s="9">
        <v>2358736</v>
      </c>
      <c r="CE383" s="9">
        <v>525</v>
      </c>
      <c r="CF383" s="9">
        <v>0</v>
      </c>
      <c r="CG383" s="9">
        <v>525</v>
      </c>
      <c r="CH383" s="9">
        <v>5776064</v>
      </c>
      <c r="CI383" s="9">
        <v>524244.27</v>
      </c>
      <c r="CJ383" s="9">
        <v>0</v>
      </c>
      <c r="CK383" s="9">
        <v>6300308.27</v>
      </c>
      <c r="CL383" s="9">
        <v>12000.59</v>
      </c>
      <c r="CM383" s="9"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3540.5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9">
        <v>2659298.66</v>
      </c>
      <c r="DB383" s="9">
        <v>0</v>
      </c>
      <c r="DC383" s="9">
        <v>0</v>
      </c>
      <c r="DD383" s="9">
        <v>0</v>
      </c>
      <c r="DE383" s="9">
        <v>0</v>
      </c>
      <c r="DF383" s="9">
        <v>2659298.66</v>
      </c>
      <c r="DG383" s="9">
        <v>2393368.794</v>
      </c>
      <c r="DH383" s="9">
        <v>0</v>
      </c>
      <c r="DI383" s="9">
        <v>2393368.794</v>
      </c>
      <c r="DJ383" s="9">
        <v>534608</v>
      </c>
      <c r="DK383" s="9">
        <v>534608</v>
      </c>
      <c r="DL383" s="9">
        <v>0</v>
      </c>
      <c r="DM383" s="9">
        <v>-7733</v>
      </c>
      <c r="DN383" s="9">
        <v>0</v>
      </c>
      <c r="DO383" s="9">
        <v>526875</v>
      </c>
    </row>
    <row r="384" spans="1:119" ht="15">
      <c r="A384" s="9">
        <v>6069</v>
      </c>
      <c r="B384" s="9" t="s">
        <v>536</v>
      </c>
      <c r="C384" s="9">
        <v>75</v>
      </c>
      <c r="D384" s="9">
        <v>74</v>
      </c>
      <c r="E384" s="9">
        <v>149</v>
      </c>
      <c r="F384" s="9">
        <v>75</v>
      </c>
      <c r="G384" s="9">
        <v>0</v>
      </c>
      <c r="H384" s="9">
        <v>0</v>
      </c>
      <c r="I384" s="9">
        <v>75</v>
      </c>
      <c r="J384" s="9">
        <v>1342265</v>
      </c>
      <c r="K384" s="9">
        <v>1159943</v>
      </c>
      <c r="L384" s="9">
        <v>6168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176154</v>
      </c>
      <c r="S384" s="9">
        <v>1345265</v>
      </c>
      <c r="T384" s="9">
        <v>0</v>
      </c>
      <c r="U384" s="9">
        <v>0</v>
      </c>
      <c r="V384" s="9">
        <v>0</v>
      </c>
      <c r="W384" s="9">
        <v>1345265</v>
      </c>
      <c r="X384" s="9">
        <v>176154</v>
      </c>
      <c r="Y384" s="9">
        <v>0</v>
      </c>
      <c r="Z384" s="9">
        <v>1169111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1153.85</v>
      </c>
      <c r="AI384" s="9">
        <v>0</v>
      </c>
      <c r="AJ384" s="9">
        <v>0</v>
      </c>
      <c r="AK384" s="9">
        <v>1153.85</v>
      </c>
      <c r="AL384" s="9">
        <v>1170264.85</v>
      </c>
      <c r="AM384" s="9">
        <v>0</v>
      </c>
      <c r="AN384" s="9">
        <v>0</v>
      </c>
      <c r="AO384" s="9">
        <v>1170264.85</v>
      </c>
      <c r="AP384" s="9">
        <v>1170264.85</v>
      </c>
      <c r="AQ384" s="9">
        <v>1000</v>
      </c>
      <c r="AR384" s="9">
        <v>75000</v>
      </c>
      <c r="AS384" s="9">
        <v>75000</v>
      </c>
      <c r="AT384" s="9">
        <v>9653</v>
      </c>
      <c r="AU384" s="9">
        <v>723975</v>
      </c>
      <c r="AV384" s="9">
        <v>648975</v>
      </c>
      <c r="AW384" s="9">
        <v>446289.8500000001</v>
      </c>
      <c r="AX384" s="9">
        <v>4192696</v>
      </c>
      <c r="AY384" s="9">
        <v>314452200</v>
      </c>
      <c r="AZ384" s="9">
        <v>1930000</v>
      </c>
      <c r="BA384" s="9">
        <v>144750000</v>
      </c>
      <c r="BB384" s="9">
        <v>0.00051813</v>
      </c>
      <c r="BC384" s="9">
        <v>-169702200</v>
      </c>
      <c r="BD384" s="9">
        <v>0</v>
      </c>
      <c r="BE384" s="9">
        <v>948135</v>
      </c>
      <c r="BF384" s="9">
        <v>71110125</v>
      </c>
      <c r="BG384" s="9">
        <v>0.00912634</v>
      </c>
      <c r="BH384" s="9">
        <v>-243342075</v>
      </c>
      <c r="BI384" s="9">
        <v>-2220822.51</v>
      </c>
      <c r="BJ384" s="9">
        <v>564032</v>
      </c>
      <c r="BK384" s="9">
        <v>42302400</v>
      </c>
      <c r="BL384" s="9">
        <v>0.01054999</v>
      </c>
      <c r="BM384" s="9">
        <v>-272149800</v>
      </c>
      <c r="BN384" s="9">
        <v>-2871177.67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9">
        <v>5625</v>
      </c>
      <c r="BW384" s="9">
        <v>0</v>
      </c>
      <c r="BX384" s="9">
        <v>-81</v>
      </c>
      <c r="BY384" s="9">
        <v>0</v>
      </c>
      <c r="BZ384" s="9">
        <v>5544</v>
      </c>
      <c r="CA384" s="9">
        <v>0</v>
      </c>
      <c r="CB384" s="9">
        <v>5544</v>
      </c>
      <c r="CC384" s="9">
        <v>0</v>
      </c>
      <c r="CD384" s="9">
        <v>5544</v>
      </c>
      <c r="CE384" s="9">
        <v>75</v>
      </c>
      <c r="CF384" s="9">
        <v>0</v>
      </c>
      <c r="CG384" s="9">
        <v>75</v>
      </c>
      <c r="CH384" s="9">
        <v>1169111</v>
      </c>
      <c r="CI384" s="9">
        <v>1153.85</v>
      </c>
      <c r="CJ384" s="9">
        <v>0</v>
      </c>
      <c r="CK384" s="9">
        <v>1170264.85</v>
      </c>
      <c r="CL384" s="9">
        <v>15603.53</v>
      </c>
      <c r="CM384" s="9"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9">
        <v>0</v>
      </c>
      <c r="DB384" s="9">
        <v>6250.28</v>
      </c>
      <c r="DC384" s="9">
        <v>0</v>
      </c>
      <c r="DD384" s="9">
        <v>0</v>
      </c>
      <c r="DE384" s="9">
        <v>0</v>
      </c>
      <c r="DF384" s="9">
        <v>6250.28</v>
      </c>
      <c r="DG384" s="9">
        <v>5625.2519999999995</v>
      </c>
      <c r="DH384" s="9">
        <v>0</v>
      </c>
      <c r="DI384" s="9">
        <v>5625.2519999999995</v>
      </c>
      <c r="DJ384" s="9">
        <v>5625</v>
      </c>
      <c r="DK384" s="9">
        <v>5625</v>
      </c>
      <c r="DL384" s="9">
        <v>0</v>
      </c>
      <c r="DM384" s="9">
        <v>-81</v>
      </c>
      <c r="DN384" s="9">
        <v>0</v>
      </c>
      <c r="DO384" s="9">
        <v>5544</v>
      </c>
    </row>
    <row r="385" spans="1:119" ht="15">
      <c r="A385" s="9">
        <v>6104</v>
      </c>
      <c r="B385" s="9" t="s">
        <v>537</v>
      </c>
      <c r="C385" s="9">
        <v>237</v>
      </c>
      <c r="D385" s="9">
        <v>235</v>
      </c>
      <c r="E385" s="9">
        <v>472</v>
      </c>
      <c r="F385" s="9">
        <v>236</v>
      </c>
      <c r="G385" s="9">
        <v>0</v>
      </c>
      <c r="H385" s="9">
        <v>0</v>
      </c>
      <c r="I385" s="9">
        <v>236</v>
      </c>
      <c r="J385" s="9">
        <v>2840883</v>
      </c>
      <c r="K385" s="9">
        <v>1402328</v>
      </c>
      <c r="L385" s="9">
        <v>1155188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283367</v>
      </c>
      <c r="S385" s="9">
        <v>2840883</v>
      </c>
      <c r="T385" s="9">
        <v>0</v>
      </c>
      <c r="U385" s="9">
        <v>0</v>
      </c>
      <c r="V385" s="9">
        <v>0</v>
      </c>
      <c r="W385" s="9">
        <v>2840883</v>
      </c>
      <c r="X385" s="9">
        <v>283367</v>
      </c>
      <c r="Y385" s="9">
        <v>0</v>
      </c>
      <c r="Z385" s="9">
        <v>2557516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2557516</v>
      </c>
      <c r="AM385" s="9">
        <v>0</v>
      </c>
      <c r="AN385" s="9">
        <v>0</v>
      </c>
      <c r="AO385" s="9">
        <v>2557516</v>
      </c>
      <c r="AP385" s="9">
        <v>2557516</v>
      </c>
      <c r="AQ385" s="9">
        <v>1000</v>
      </c>
      <c r="AR385" s="9">
        <v>236000</v>
      </c>
      <c r="AS385" s="9">
        <v>236000</v>
      </c>
      <c r="AT385" s="9">
        <v>9653</v>
      </c>
      <c r="AU385" s="9">
        <v>2278108</v>
      </c>
      <c r="AV385" s="9">
        <v>2042108</v>
      </c>
      <c r="AW385" s="9">
        <v>279408</v>
      </c>
      <c r="AX385" s="9">
        <v>805883</v>
      </c>
      <c r="AY385" s="9">
        <v>190188301</v>
      </c>
      <c r="AZ385" s="9">
        <v>2895000</v>
      </c>
      <c r="BA385" s="9">
        <v>683220000</v>
      </c>
      <c r="BB385" s="9">
        <v>0.00034542</v>
      </c>
      <c r="BC385" s="9">
        <v>493031699</v>
      </c>
      <c r="BD385" s="9">
        <v>170303.01</v>
      </c>
      <c r="BE385" s="9">
        <v>1422202</v>
      </c>
      <c r="BF385" s="9">
        <v>335639672</v>
      </c>
      <c r="BG385" s="9">
        <v>0.00608423</v>
      </c>
      <c r="BH385" s="9">
        <v>145451371</v>
      </c>
      <c r="BI385" s="9">
        <v>884959.59</v>
      </c>
      <c r="BJ385" s="9">
        <v>846048</v>
      </c>
      <c r="BK385" s="9">
        <v>199667328</v>
      </c>
      <c r="BL385" s="9">
        <v>0.00139937</v>
      </c>
      <c r="BM385" s="9">
        <v>9479027</v>
      </c>
      <c r="BN385" s="9">
        <v>13264.67</v>
      </c>
      <c r="BO385" s="9">
        <v>1068527</v>
      </c>
      <c r="BP385" s="9">
        <v>0</v>
      </c>
      <c r="BQ385" s="9">
        <v>0</v>
      </c>
      <c r="BR385" s="9">
        <v>-15455</v>
      </c>
      <c r="BS385" s="9">
        <v>-6</v>
      </c>
      <c r="BT385" s="9">
        <v>0</v>
      </c>
      <c r="BU385" s="9">
        <v>1053066</v>
      </c>
      <c r="BV385" s="9">
        <v>0</v>
      </c>
      <c r="BW385" s="9">
        <v>0</v>
      </c>
      <c r="BX385" s="9">
        <v>0</v>
      </c>
      <c r="BY385" s="9">
        <v>0</v>
      </c>
      <c r="BZ385" s="9">
        <v>0</v>
      </c>
      <c r="CA385" s="9">
        <v>0</v>
      </c>
      <c r="CB385" s="9">
        <v>1053066</v>
      </c>
      <c r="CC385" s="9">
        <v>0</v>
      </c>
      <c r="CD385" s="9">
        <v>1053066</v>
      </c>
      <c r="CE385" s="9">
        <v>236</v>
      </c>
      <c r="CF385" s="9">
        <v>0</v>
      </c>
      <c r="CG385" s="9">
        <v>236</v>
      </c>
      <c r="CH385" s="9">
        <v>2557516</v>
      </c>
      <c r="CI385" s="9">
        <v>0</v>
      </c>
      <c r="CJ385" s="9">
        <v>0</v>
      </c>
      <c r="CK385" s="9">
        <v>2557516</v>
      </c>
      <c r="CL385" s="9">
        <v>10836.93</v>
      </c>
      <c r="CM385" s="9">
        <v>0</v>
      </c>
      <c r="CN385" s="9">
        <v>0</v>
      </c>
      <c r="CO385" s="9">
        <v>0</v>
      </c>
      <c r="CP385" s="9">
        <v>0</v>
      </c>
      <c r="CQ385" s="9">
        <v>0</v>
      </c>
      <c r="CR385" s="9">
        <v>0</v>
      </c>
      <c r="CS385" s="9">
        <v>4527.66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9">
        <v>1170424.81</v>
      </c>
      <c r="DB385" s="9">
        <v>0</v>
      </c>
      <c r="DC385" s="9">
        <v>0</v>
      </c>
      <c r="DD385" s="9">
        <v>0</v>
      </c>
      <c r="DE385" s="9">
        <v>0</v>
      </c>
      <c r="DF385" s="9">
        <v>1170424.81</v>
      </c>
      <c r="DG385" s="9">
        <v>1053382.3290000001</v>
      </c>
      <c r="DH385" s="9">
        <v>0</v>
      </c>
      <c r="DI385" s="9">
        <v>1068527.27</v>
      </c>
      <c r="DJ385" s="9">
        <v>0</v>
      </c>
      <c r="DK385" s="9">
        <v>0</v>
      </c>
      <c r="DL385" s="9">
        <v>0</v>
      </c>
      <c r="DM385" s="9">
        <v>0</v>
      </c>
      <c r="DN385" s="9">
        <v>0</v>
      </c>
      <c r="DO385" s="9">
        <v>0</v>
      </c>
    </row>
    <row r="386" spans="1:119" ht="15">
      <c r="A386" s="9">
        <v>6113</v>
      </c>
      <c r="B386" s="9" t="s">
        <v>538</v>
      </c>
      <c r="C386" s="9">
        <v>1565</v>
      </c>
      <c r="D386" s="9">
        <v>1575</v>
      </c>
      <c r="E386" s="9">
        <v>3140</v>
      </c>
      <c r="F386" s="9">
        <v>1570</v>
      </c>
      <c r="G386" s="9">
        <v>0</v>
      </c>
      <c r="H386" s="9">
        <v>0</v>
      </c>
      <c r="I386" s="9">
        <v>1570</v>
      </c>
      <c r="J386" s="9">
        <v>17889994</v>
      </c>
      <c r="K386" s="9">
        <v>8370861</v>
      </c>
      <c r="L386" s="9">
        <v>8226798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1292335</v>
      </c>
      <c r="S386" s="9">
        <v>17889994</v>
      </c>
      <c r="T386" s="9">
        <v>0</v>
      </c>
      <c r="U386" s="9">
        <v>0</v>
      </c>
      <c r="V386" s="9">
        <v>0</v>
      </c>
      <c r="W386" s="9">
        <v>17889994</v>
      </c>
      <c r="X386" s="9">
        <v>1292335</v>
      </c>
      <c r="Y386" s="9">
        <v>0</v>
      </c>
      <c r="Z386" s="9">
        <v>16597659</v>
      </c>
      <c r="AA386" s="9">
        <v>1919481.26</v>
      </c>
      <c r="AB386" s="9">
        <v>0</v>
      </c>
      <c r="AC386" s="9">
        <v>1917481.26</v>
      </c>
      <c r="AD386" s="9">
        <v>0</v>
      </c>
      <c r="AE386" s="9">
        <v>0</v>
      </c>
      <c r="AF386" s="9">
        <v>2000</v>
      </c>
      <c r="AG386" s="9">
        <v>1936831.26</v>
      </c>
      <c r="AH386" s="9">
        <v>0</v>
      </c>
      <c r="AI386" s="9">
        <v>0</v>
      </c>
      <c r="AJ386" s="9">
        <v>0</v>
      </c>
      <c r="AK386" s="9">
        <v>1934831.26</v>
      </c>
      <c r="AL386" s="9">
        <v>18532490.26</v>
      </c>
      <c r="AM386" s="9">
        <v>0</v>
      </c>
      <c r="AN386" s="9">
        <v>0</v>
      </c>
      <c r="AO386" s="9">
        <v>18532490.26</v>
      </c>
      <c r="AP386" s="9">
        <v>18532490.26</v>
      </c>
      <c r="AQ386" s="9">
        <v>1000</v>
      </c>
      <c r="AR386" s="9">
        <v>1570000</v>
      </c>
      <c r="AS386" s="9">
        <v>1570000</v>
      </c>
      <c r="AT386" s="9">
        <v>9653</v>
      </c>
      <c r="AU386" s="9">
        <v>15155210</v>
      </c>
      <c r="AV386" s="9">
        <v>13585210</v>
      </c>
      <c r="AW386" s="9">
        <v>3377280.2600000016</v>
      </c>
      <c r="AX386" s="9">
        <v>844321</v>
      </c>
      <c r="AY386" s="9">
        <v>1325584725</v>
      </c>
      <c r="AZ386" s="9">
        <v>2895000</v>
      </c>
      <c r="BA386" s="9">
        <v>4545150000</v>
      </c>
      <c r="BB386" s="9">
        <v>0.00034542</v>
      </c>
      <c r="BC386" s="9">
        <v>3219565275</v>
      </c>
      <c r="BD386" s="9">
        <v>1112102.24</v>
      </c>
      <c r="BE386" s="9">
        <v>1422202</v>
      </c>
      <c r="BF386" s="9">
        <v>2232857140</v>
      </c>
      <c r="BG386" s="9">
        <v>0.00608423</v>
      </c>
      <c r="BH386" s="9">
        <v>907272415</v>
      </c>
      <c r="BI386" s="9">
        <v>5520054.05</v>
      </c>
      <c r="BJ386" s="9">
        <v>846048</v>
      </c>
      <c r="BK386" s="9">
        <v>1328295360</v>
      </c>
      <c r="BL386" s="9">
        <v>0.00254257</v>
      </c>
      <c r="BM386" s="9">
        <v>2710635</v>
      </c>
      <c r="BN386" s="9">
        <v>6891.98</v>
      </c>
      <c r="BO386" s="9">
        <v>6639048</v>
      </c>
      <c r="BP386" s="9">
        <v>0</v>
      </c>
      <c r="BQ386" s="9">
        <v>0</v>
      </c>
      <c r="BR386" s="9">
        <v>-96027</v>
      </c>
      <c r="BS386" s="9">
        <v>-44</v>
      </c>
      <c r="BT386" s="9">
        <v>0</v>
      </c>
      <c r="BU386" s="9">
        <v>6542977</v>
      </c>
      <c r="BV386" s="9">
        <v>862746</v>
      </c>
      <c r="BW386" s="9">
        <v>0</v>
      </c>
      <c r="BX386" s="9">
        <v>-12479</v>
      </c>
      <c r="BY386" s="9">
        <v>0</v>
      </c>
      <c r="BZ386" s="9">
        <v>850267</v>
      </c>
      <c r="CA386" s="9">
        <v>0</v>
      </c>
      <c r="CB386" s="9">
        <v>7393244</v>
      </c>
      <c r="CC386" s="9">
        <v>0</v>
      </c>
      <c r="CD386" s="9">
        <v>7393244</v>
      </c>
      <c r="CE386" s="9">
        <v>1570</v>
      </c>
      <c r="CF386" s="9">
        <v>0</v>
      </c>
      <c r="CG386" s="9">
        <v>1570</v>
      </c>
      <c r="CH386" s="9">
        <v>16597659</v>
      </c>
      <c r="CI386" s="9">
        <v>1934831.26</v>
      </c>
      <c r="CJ386" s="9">
        <v>0</v>
      </c>
      <c r="CK386" s="9">
        <v>18532490.26</v>
      </c>
      <c r="CL386" s="9">
        <v>11804.13</v>
      </c>
      <c r="CM386" s="9"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4228.69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9">
        <v>8335326.64</v>
      </c>
      <c r="DB386" s="9">
        <v>0</v>
      </c>
      <c r="DC386" s="9">
        <v>0</v>
      </c>
      <c r="DD386" s="9">
        <v>0</v>
      </c>
      <c r="DE386" s="9">
        <v>0</v>
      </c>
      <c r="DF386" s="9">
        <v>8335326.64</v>
      </c>
      <c r="DG386" s="9">
        <v>7501793.976</v>
      </c>
      <c r="DH386" s="9">
        <v>0</v>
      </c>
      <c r="DI386" s="9">
        <v>7501793.976</v>
      </c>
      <c r="DJ386" s="9">
        <v>862746</v>
      </c>
      <c r="DK386" s="9">
        <v>862746</v>
      </c>
      <c r="DL386" s="9">
        <v>0</v>
      </c>
      <c r="DM386" s="9">
        <v>-12479</v>
      </c>
      <c r="DN386" s="9">
        <v>0</v>
      </c>
      <c r="DO386" s="9">
        <v>850267</v>
      </c>
    </row>
    <row r="387" spans="1:119" ht="15">
      <c r="A387" s="9">
        <v>6083</v>
      </c>
      <c r="B387" s="9" t="s">
        <v>539</v>
      </c>
      <c r="C387" s="9">
        <v>1077</v>
      </c>
      <c r="D387" s="9">
        <v>1075</v>
      </c>
      <c r="E387" s="9">
        <v>2152</v>
      </c>
      <c r="F387" s="9">
        <v>1076</v>
      </c>
      <c r="G387" s="9">
        <v>14</v>
      </c>
      <c r="H387" s="9">
        <v>1</v>
      </c>
      <c r="I387" s="9">
        <v>1091</v>
      </c>
      <c r="J387" s="9">
        <v>12853760</v>
      </c>
      <c r="K387" s="9">
        <v>6844864</v>
      </c>
      <c r="L387" s="9">
        <v>5398392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610504</v>
      </c>
      <c r="S387" s="9">
        <v>12898766</v>
      </c>
      <c r="T387" s="9">
        <v>77190</v>
      </c>
      <c r="U387" s="9">
        <v>0</v>
      </c>
      <c r="V387" s="9">
        <v>2000</v>
      </c>
      <c r="W387" s="9">
        <v>12819576</v>
      </c>
      <c r="X387" s="9">
        <v>610504</v>
      </c>
      <c r="Y387" s="9">
        <v>0</v>
      </c>
      <c r="Z387" s="9">
        <v>12209072</v>
      </c>
      <c r="AA387" s="9">
        <v>1316041</v>
      </c>
      <c r="AB387" s="9">
        <v>77190</v>
      </c>
      <c r="AC387" s="9">
        <v>1238851</v>
      </c>
      <c r="AD387" s="9">
        <v>0</v>
      </c>
      <c r="AE387" s="9">
        <v>0</v>
      </c>
      <c r="AF387" s="9">
        <v>0</v>
      </c>
      <c r="AG387" s="9">
        <v>1564142.5</v>
      </c>
      <c r="AH387" s="9">
        <v>0</v>
      </c>
      <c r="AI387" s="9">
        <v>0</v>
      </c>
      <c r="AJ387" s="9">
        <v>0</v>
      </c>
      <c r="AK387" s="9">
        <v>1564142.5</v>
      </c>
      <c r="AL387" s="9">
        <v>13773214.5</v>
      </c>
      <c r="AM387" s="9">
        <v>0</v>
      </c>
      <c r="AN387" s="9">
        <v>0</v>
      </c>
      <c r="AO387" s="9">
        <v>13773214.5</v>
      </c>
      <c r="AP387" s="9">
        <v>13773214.5</v>
      </c>
      <c r="AQ387" s="9">
        <v>1000</v>
      </c>
      <c r="AR387" s="9">
        <v>1091000</v>
      </c>
      <c r="AS387" s="9">
        <v>1091000</v>
      </c>
      <c r="AT387" s="9">
        <v>9653</v>
      </c>
      <c r="AU387" s="9">
        <v>10531423</v>
      </c>
      <c r="AV387" s="9">
        <v>9440423</v>
      </c>
      <c r="AW387" s="9">
        <v>3241791.5</v>
      </c>
      <c r="AX387" s="9">
        <v>1676307</v>
      </c>
      <c r="AY387" s="9">
        <v>1828851271</v>
      </c>
      <c r="AZ387" s="9">
        <v>5790000</v>
      </c>
      <c r="BA387" s="9">
        <v>6316890000</v>
      </c>
      <c r="BB387" s="9">
        <v>0.00017271</v>
      </c>
      <c r="BC387" s="9">
        <v>4488038729</v>
      </c>
      <c r="BD387" s="9">
        <v>775129.17</v>
      </c>
      <c r="BE387" s="9">
        <v>2844405</v>
      </c>
      <c r="BF387" s="9">
        <v>3103245855</v>
      </c>
      <c r="BG387" s="9">
        <v>0.00304211</v>
      </c>
      <c r="BH387" s="9">
        <v>1274394584</v>
      </c>
      <c r="BI387" s="9">
        <v>3876848.51</v>
      </c>
      <c r="BJ387" s="9">
        <v>1692096</v>
      </c>
      <c r="BK387" s="9">
        <v>1846076736</v>
      </c>
      <c r="BL387" s="9">
        <v>0.00175604</v>
      </c>
      <c r="BM387" s="9">
        <v>17225465</v>
      </c>
      <c r="BN387" s="9">
        <v>30248.61</v>
      </c>
      <c r="BO387" s="9">
        <v>4682226</v>
      </c>
      <c r="BP387" s="9">
        <v>0</v>
      </c>
      <c r="BQ387" s="9">
        <v>0</v>
      </c>
      <c r="BR387" s="9">
        <v>-67724</v>
      </c>
      <c r="BS387" s="9">
        <v>-31</v>
      </c>
      <c r="BT387" s="9">
        <v>0</v>
      </c>
      <c r="BU387" s="9">
        <v>4614471</v>
      </c>
      <c r="BV387" s="9">
        <v>240398</v>
      </c>
      <c r="BW387" s="9">
        <v>0</v>
      </c>
      <c r="BX387" s="9">
        <v>-3477</v>
      </c>
      <c r="BY387" s="9">
        <v>0</v>
      </c>
      <c r="BZ387" s="9">
        <v>236921</v>
      </c>
      <c r="CA387" s="9">
        <v>0</v>
      </c>
      <c r="CB387" s="9">
        <v>4851392</v>
      </c>
      <c r="CC387" s="9">
        <v>0</v>
      </c>
      <c r="CD387" s="9">
        <v>4851392</v>
      </c>
      <c r="CE387" s="9">
        <v>1091</v>
      </c>
      <c r="CF387" s="9">
        <v>0</v>
      </c>
      <c r="CG387" s="9">
        <v>1091</v>
      </c>
      <c r="CH387" s="9">
        <v>12209072</v>
      </c>
      <c r="CI387" s="9">
        <v>1564142.5</v>
      </c>
      <c r="CJ387" s="9">
        <v>0</v>
      </c>
      <c r="CK387" s="9">
        <v>13773214.5</v>
      </c>
      <c r="CL387" s="9">
        <v>12624.39</v>
      </c>
      <c r="CM387" s="9"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4291.68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5469583.09</v>
      </c>
      <c r="DB387" s="9">
        <v>0</v>
      </c>
      <c r="DC387" s="9">
        <v>0</v>
      </c>
      <c r="DD387" s="9">
        <v>0</v>
      </c>
      <c r="DE387" s="9">
        <v>0</v>
      </c>
      <c r="DF387" s="9">
        <v>5469583.09</v>
      </c>
      <c r="DG387" s="9">
        <v>4922624.781</v>
      </c>
      <c r="DH387" s="9">
        <v>0</v>
      </c>
      <c r="DI387" s="9">
        <v>4922624.781</v>
      </c>
      <c r="DJ387" s="9">
        <v>240398</v>
      </c>
      <c r="DK387" s="9">
        <v>240398</v>
      </c>
      <c r="DL387" s="9">
        <v>0</v>
      </c>
      <c r="DM387" s="9">
        <v>-3477</v>
      </c>
      <c r="DN387" s="9">
        <v>0</v>
      </c>
      <c r="DO387" s="9">
        <v>236921</v>
      </c>
    </row>
    <row r="388" spans="1:119" ht="15">
      <c r="A388" s="9">
        <v>6118</v>
      </c>
      <c r="B388" s="9" t="s">
        <v>540</v>
      </c>
      <c r="C388" s="9">
        <v>879</v>
      </c>
      <c r="D388" s="9">
        <v>838</v>
      </c>
      <c r="E388" s="9">
        <v>1717</v>
      </c>
      <c r="F388" s="9">
        <v>859</v>
      </c>
      <c r="G388" s="9">
        <v>32</v>
      </c>
      <c r="H388" s="9">
        <v>0</v>
      </c>
      <c r="I388" s="9">
        <v>891</v>
      </c>
      <c r="J388" s="9">
        <v>9717232</v>
      </c>
      <c r="K388" s="9">
        <v>3388671</v>
      </c>
      <c r="L388" s="9">
        <v>5725600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602961</v>
      </c>
      <c r="S388" s="9">
        <v>9717232</v>
      </c>
      <c r="T388" s="9">
        <v>0</v>
      </c>
      <c r="U388" s="9">
        <v>0</v>
      </c>
      <c r="V388" s="9">
        <v>0</v>
      </c>
      <c r="W388" s="9">
        <v>9717232</v>
      </c>
      <c r="X388" s="9">
        <v>602961</v>
      </c>
      <c r="Y388" s="9">
        <v>0</v>
      </c>
      <c r="Z388" s="9">
        <v>9114271</v>
      </c>
      <c r="AA388" s="9">
        <v>359220</v>
      </c>
      <c r="AB388" s="9">
        <v>0</v>
      </c>
      <c r="AC388" s="9">
        <v>358220</v>
      </c>
      <c r="AD388" s="9">
        <v>0</v>
      </c>
      <c r="AE388" s="9">
        <v>0</v>
      </c>
      <c r="AF388" s="9">
        <v>1000</v>
      </c>
      <c r="AG388" s="9">
        <v>359220.5</v>
      </c>
      <c r="AH388" s="9">
        <v>0</v>
      </c>
      <c r="AI388" s="9">
        <v>0</v>
      </c>
      <c r="AJ388" s="9">
        <v>0</v>
      </c>
      <c r="AK388" s="9">
        <v>358220.5</v>
      </c>
      <c r="AL388" s="9">
        <v>9472491.5</v>
      </c>
      <c r="AM388" s="9">
        <v>0</v>
      </c>
      <c r="AN388" s="9">
        <v>0</v>
      </c>
      <c r="AO388" s="9">
        <v>9472491.5</v>
      </c>
      <c r="AP388" s="9">
        <v>9472491.5</v>
      </c>
      <c r="AQ388" s="9">
        <v>1000</v>
      </c>
      <c r="AR388" s="9">
        <v>891000</v>
      </c>
      <c r="AS388" s="9">
        <v>891000</v>
      </c>
      <c r="AT388" s="9">
        <v>9653</v>
      </c>
      <c r="AU388" s="9">
        <v>8600823</v>
      </c>
      <c r="AV388" s="9">
        <v>7709823</v>
      </c>
      <c r="AW388" s="9">
        <v>871668.5</v>
      </c>
      <c r="AX388" s="9">
        <v>436560</v>
      </c>
      <c r="AY388" s="9">
        <v>388975343</v>
      </c>
      <c r="AZ388" s="9">
        <v>1930000</v>
      </c>
      <c r="BA388" s="9">
        <v>1719630000</v>
      </c>
      <c r="BB388" s="9">
        <v>0.00051813</v>
      </c>
      <c r="BC388" s="9">
        <v>1330654657</v>
      </c>
      <c r="BD388" s="9">
        <v>689452.1</v>
      </c>
      <c r="BE388" s="9">
        <v>948135</v>
      </c>
      <c r="BF388" s="9">
        <v>844788285</v>
      </c>
      <c r="BG388" s="9">
        <v>0.00912634</v>
      </c>
      <c r="BH388" s="9">
        <v>455812942</v>
      </c>
      <c r="BI388" s="9">
        <v>4159903.89</v>
      </c>
      <c r="BJ388" s="9">
        <v>564032</v>
      </c>
      <c r="BK388" s="9">
        <v>502552512</v>
      </c>
      <c r="BL388" s="9">
        <v>0.00173448</v>
      </c>
      <c r="BM388" s="9">
        <v>113577169</v>
      </c>
      <c r="BN388" s="9">
        <v>196997.33</v>
      </c>
      <c r="BO388" s="9">
        <v>5046353</v>
      </c>
      <c r="BP388" s="9">
        <v>0</v>
      </c>
      <c r="BQ388" s="9">
        <v>0</v>
      </c>
      <c r="BR388" s="9">
        <v>-72991</v>
      </c>
      <c r="BS388" s="9">
        <v>222</v>
      </c>
      <c r="BT388" s="9">
        <v>0</v>
      </c>
      <c r="BU388" s="9">
        <v>4973584</v>
      </c>
      <c r="BV388" s="9">
        <v>174942</v>
      </c>
      <c r="BW388" s="9">
        <v>0</v>
      </c>
      <c r="BX388" s="9">
        <v>-2530</v>
      </c>
      <c r="BY388" s="9">
        <v>0</v>
      </c>
      <c r="BZ388" s="9">
        <v>172412</v>
      </c>
      <c r="CA388" s="9">
        <v>-2</v>
      </c>
      <c r="CB388" s="9">
        <v>5145994</v>
      </c>
      <c r="CC388" s="9">
        <v>0</v>
      </c>
      <c r="CD388" s="9">
        <v>5145994</v>
      </c>
      <c r="CE388" s="9">
        <v>891</v>
      </c>
      <c r="CF388" s="9">
        <v>0</v>
      </c>
      <c r="CG388" s="9">
        <v>891</v>
      </c>
      <c r="CH388" s="9">
        <v>9114271</v>
      </c>
      <c r="CI388" s="9">
        <v>358220.5</v>
      </c>
      <c r="CJ388" s="9">
        <v>0</v>
      </c>
      <c r="CK388" s="9">
        <v>9472491.5</v>
      </c>
      <c r="CL388" s="9">
        <v>10631.3</v>
      </c>
      <c r="CM388" s="9"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5663.7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5801439.22</v>
      </c>
      <c r="DB388" s="9">
        <v>0</v>
      </c>
      <c r="DC388" s="9">
        <v>0</v>
      </c>
      <c r="DD388" s="9">
        <v>0</v>
      </c>
      <c r="DE388" s="9">
        <v>0</v>
      </c>
      <c r="DF388" s="9">
        <v>5801439.22</v>
      </c>
      <c r="DG388" s="9">
        <v>5221295.2979999995</v>
      </c>
      <c r="DH388" s="9">
        <v>0</v>
      </c>
      <c r="DI388" s="9">
        <v>5221295.2979999995</v>
      </c>
      <c r="DJ388" s="9">
        <v>174942</v>
      </c>
      <c r="DK388" s="9">
        <v>174942</v>
      </c>
      <c r="DL388" s="9">
        <v>0</v>
      </c>
      <c r="DM388" s="9">
        <v>-2530</v>
      </c>
      <c r="DN388" s="9">
        <v>0</v>
      </c>
      <c r="DO388" s="9">
        <v>172412</v>
      </c>
    </row>
    <row r="389" spans="1:119" ht="15">
      <c r="A389" s="9">
        <v>6125</v>
      </c>
      <c r="B389" s="9" t="s">
        <v>541</v>
      </c>
      <c r="C389" s="9">
        <v>3947</v>
      </c>
      <c r="D389" s="9">
        <v>3887</v>
      </c>
      <c r="E389" s="9">
        <v>7834</v>
      </c>
      <c r="F389" s="9">
        <v>3917</v>
      </c>
      <c r="G389" s="9">
        <v>125</v>
      </c>
      <c r="H389" s="9">
        <v>0</v>
      </c>
      <c r="I389" s="9">
        <v>4042</v>
      </c>
      <c r="J389" s="9">
        <v>40766013</v>
      </c>
      <c r="K389" s="9">
        <v>15456853</v>
      </c>
      <c r="L389" s="9">
        <v>22914933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2394227</v>
      </c>
      <c r="S389" s="9">
        <v>40866013.35</v>
      </c>
      <c r="T389" s="9">
        <v>0</v>
      </c>
      <c r="U389" s="9">
        <v>0</v>
      </c>
      <c r="V389" s="9">
        <v>0</v>
      </c>
      <c r="W389" s="9">
        <v>40866013.35</v>
      </c>
      <c r="X389" s="9">
        <v>2394227</v>
      </c>
      <c r="Y389" s="9">
        <v>0</v>
      </c>
      <c r="Z389" s="9">
        <v>38471786.35</v>
      </c>
      <c r="AA389" s="9">
        <v>2505666</v>
      </c>
      <c r="AB389" s="9">
        <v>0</v>
      </c>
      <c r="AC389" s="9">
        <v>2503866</v>
      </c>
      <c r="AD389" s="9">
        <v>0</v>
      </c>
      <c r="AE389" s="9">
        <v>0</v>
      </c>
      <c r="AF389" s="9">
        <v>1800</v>
      </c>
      <c r="AG389" s="9">
        <v>2444843.76</v>
      </c>
      <c r="AH389" s="9">
        <v>0</v>
      </c>
      <c r="AI389" s="9">
        <v>0</v>
      </c>
      <c r="AJ389" s="9">
        <v>0</v>
      </c>
      <c r="AK389" s="9">
        <v>2443043.76</v>
      </c>
      <c r="AL389" s="9">
        <v>40914830.11</v>
      </c>
      <c r="AM389" s="9">
        <v>0</v>
      </c>
      <c r="AN389" s="9">
        <v>0</v>
      </c>
      <c r="AO389" s="9">
        <v>40914830.11</v>
      </c>
      <c r="AP389" s="9">
        <v>40914830.11</v>
      </c>
      <c r="AQ389" s="9">
        <v>1000</v>
      </c>
      <c r="AR389" s="9">
        <v>4042000</v>
      </c>
      <c r="AS389" s="9">
        <v>4042000</v>
      </c>
      <c r="AT389" s="9">
        <v>9653</v>
      </c>
      <c r="AU389" s="9">
        <v>39017426</v>
      </c>
      <c r="AV389" s="9">
        <v>34975426</v>
      </c>
      <c r="AW389" s="9">
        <v>1897404.1099999994</v>
      </c>
      <c r="AX389" s="9">
        <v>477960</v>
      </c>
      <c r="AY389" s="9">
        <v>1931914643</v>
      </c>
      <c r="AZ389" s="9">
        <v>1930000</v>
      </c>
      <c r="BA389" s="9">
        <v>7801060000</v>
      </c>
      <c r="BB389" s="9">
        <v>0.00051813</v>
      </c>
      <c r="BC389" s="9">
        <v>5869145357</v>
      </c>
      <c r="BD389" s="9">
        <v>3040980.28</v>
      </c>
      <c r="BE389" s="9">
        <v>948135</v>
      </c>
      <c r="BF389" s="9">
        <v>3832361670</v>
      </c>
      <c r="BG389" s="9">
        <v>0.00912634</v>
      </c>
      <c r="BH389" s="9">
        <v>1900447027</v>
      </c>
      <c r="BI389" s="9">
        <v>17344125.72</v>
      </c>
      <c r="BJ389" s="9">
        <v>564032</v>
      </c>
      <c r="BK389" s="9">
        <v>2279817344</v>
      </c>
      <c r="BL389" s="9">
        <v>0.00083226</v>
      </c>
      <c r="BM389" s="9">
        <v>347902701</v>
      </c>
      <c r="BN389" s="9">
        <v>289545.5</v>
      </c>
      <c r="BO389" s="9">
        <v>20674652</v>
      </c>
      <c r="BP389" s="9">
        <v>0</v>
      </c>
      <c r="BQ389" s="9">
        <v>0</v>
      </c>
      <c r="BR389" s="9">
        <v>-299039</v>
      </c>
      <c r="BS389" s="9">
        <v>-97</v>
      </c>
      <c r="BT389" s="9">
        <v>0</v>
      </c>
      <c r="BU389" s="9">
        <v>20375516</v>
      </c>
      <c r="BV389" s="9">
        <v>222643</v>
      </c>
      <c r="BW389" s="9">
        <v>0</v>
      </c>
      <c r="BX389" s="9">
        <v>-3220</v>
      </c>
      <c r="BY389" s="9">
        <v>0</v>
      </c>
      <c r="BZ389" s="9">
        <v>219423</v>
      </c>
      <c r="CA389" s="9">
        <v>2</v>
      </c>
      <c r="CB389" s="9">
        <v>20594941</v>
      </c>
      <c r="CC389" s="9">
        <v>0</v>
      </c>
      <c r="CD389" s="9">
        <v>20594941</v>
      </c>
      <c r="CE389" s="9">
        <v>4042</v>
      </c>
      <c r="CF389" s="9">
        <v>0</v>
      </c>
      <c r="CG389" s="9">
        <v>4042</v>
      </c>
      <c r="CH389" s="9">
        <v>38471786.35</v>
      </c>
      <c r="CI389" s="9">
        <v>2443043.76</v>
      </c>
      <c r="CJ389" s="9">
        <v>0</v>
      </c>
      <c r="CK389" s="9">
        <v>40914830.11</v>
      </c>
      <c r="CL389" s="9">
        <v>10122.42</v>
      </c>
      <c r="CM389" s="9"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5114.96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23219215.65</v>
      </c>
      <c r="DB389" s="9">
        <v>0</v>
      </c>
      <c r="DC389" s="9">
        <v>0</v>
      </c>
      <c r="DD389" s="9">
        <v>0</v>
      </c>
      <c r="DE389" s="9">
        <v>0</v>
      </c>
      <c r="DF389" s="9">
        <v>23219215.65</v>
      </c>
      <c r="DG389" s="9">
        <v>20897294.085</v>
      </c>
      <c r="DH389" s="9">
        <v>0</v>
      </c>
      <c r="DI389" s="9">
        <v>20897294.085</v>
      </c>
      <c r="DJ389" s="9">
        <v>222643</v>
      </c>
      <c r="DK389" s="9">
        <v>222643</v>
      </c>
      <c r="DL389" s="9">
        <v>0</v>
      </c>
      <c r="DM389" s="9">
        <v>-3220</v>
      </c>
      <c r="DN389" s="9">
        <v>0</v>
      </c>
      <c r="DO389" s="9">
        <v>219423</v>
      </c>
    </row>
    <row r="390" spans="1:119" ht="15">
      <c r="A390" s="9">
        <v>6174</v>
      </c>
      <c r="B390" s="9" t="s">
        <v>542</v>
      </c>
      <c r="C390" s="9">
        <v>13156</v>
      </c>
      <c r="D390" s="9">
        <v>13156</v>
      </c>
      <c r="E390" s="9">
        <v>26312</v>
      </c>
      <c r="F390" s="9">
        <v>13156</v>
      </c>
      <c r="G390" s="9">
        <v>72</v>
      </c>
      <c r="H390" s="9">
        <v>1</v>
      </c>
      <c r="I390" s="9">
        <v>13229</v>
      </c>
      <c r="J390" s="9">
        <v>145052736</v>
      </c>
      <c r="K390" s="9">
        <v>80853857</v>
      </c>
      <c r="L390" s="9">
        <v>49939404</v>
      </c>
      <c r="M390" s="9">
        <v>0</v>
      </c>
      <c r="N390" s="9">
        <v>0</v>
      </c>
      <c r="O390" s="9">
        <v>0</v>
      </c>
      <c r="P390" s="9">
        <v>0</v>
      </c>
      <c r="Q390" s="9">
        <v>4000</v>
      </c>
      <c r="R390" s="9">
        <v>14255475</v>
      </c>
      <c r="S390" s="9">
        <v>145446677</v>
      </c>
      <c r="T390" s="9">
        <v>0</v>
      </c>
      <c r="U390" s="9">
        <v>0</v>
      </c>
      <c r="V390" s="9">
        <v>167000</v>
      </c>
      <c r="W390" s="9">
        <v>145279677</v>
      </c>
      <c r="X390" s="9">
        <v>14255475</v>
      </c>
      <c r="Y390" s="9">
        <v>0</v>
      </c>
      <c r="Z390" s="9">
        <v>131024202</v>
      </c>
      <c r="AA390" s="9">
        <v>20762000</v>
      </c>
      <c r="AB390" s="9">
        <v>0</v>
      </c>
      <c r="AC390" s="9">
        <v>5000000</v>
      </c>
      <c r="AD390" s="9">
        <v>0</v>
      </c>
      <c r="AE390" s="9">
        <v>15670000</v>
      </c>
      <c r="AF390" s="9">
        <v>92000</v>
      </c>
      <c r="AG390" s="9">
        <v>21543513</v>
      </c>
      <c r="AH390" s="9">
        <v>999860.1</v>
      </c>
      <c r="AI390" s="9">
        <v>15670000</v>
      </c>
      <c r="AJ390" s="9">
        <v>0</v>
      </c>
      <c r="AK390" s="9">
        <v>6781373.1</v>
      </c>
      <c r="AL390" s="9">
        <v>137805575.1</v>
      </c>
      <c r="AM390" s="9">
        <v>0</v>
      </c>
      <c r="AN390" s="9">
        <v>0</v>
      </c>
      <c r="AO390" s="9">
        <v>137805575.1</v>
      </c>
      <c r="AP390" s="9">
        <v>137805575.1</v>
      </c>
      <c r="AQ390" s="9">
        <v>1000</v>
      </c>
      <c r="AR390" s="9">
        <v>13229000</v>
      </c>
      <c r="AS390" s="9">
        <v>13229000</v>
      </c>
      <c r="AT390" s="9">
        <v>9653</v>
      </c>
      <c r="AU390" s="9">
        <v>127699537</v>
      </c>
      <c r="AV390" s="9">
        <v>114470537</v>
      </c>
      <c r="AW390" s="9">
        <v>10106038.099999994</v>
      </c>
      <c r="AX390" s="9">
        <v>704148</v>
      </c>
      <c r="AY390" s="9">
        <v>9315172986</v>
      </c>
      <c r="AZ390" s="9">
        <v>1930000</v>
      </c>
      <c r="BA390" s="9">
        <v>25531970000</v>
      </c>
      <c r="BB390" s="9">
        <v>0.00051813</v>
      </c>
      <c r="BC390" s="9">
        <v>16216797014</v>
      </c>
      <c r="BD390" s="9">
        <v>8402409.04</v>
      </c>
      <c r="BE390" s="9">
        <v>948135</v>
      </c>
      <c r="BF390" s="9">
        <v>12542877915</v>
      </c>
      <c r="BG390" s="9">
        <v>0.00912634</v>
      </c>
      <c r="BH390" s="9">
        <v>3227704929</v>
      </c>
      <c r="BI390" s="9">
        <v>29457132.6</v>
      </c>
      <c r="BJ390" s="9">
        <v>564032</v>
      </c>
      <c r="BK390" s="9">
        <v>7461579328</v>
      </c>
      <c r="BL390" s="9">
        <v>0.00135441</v>
      </c>
      <c r="BM390" s="9">
        <v>-1853593658</v>
      </c>
      <c r="BN390" s="9">
        <v>-2510525.79</v>
      </c>
      <c r="BO390" s="9">
        <v>35349016</v>
      </c>
      <c r="BP390" s="9">
        <v>0</v>
      </c>
      <c r="BQ390" s="9">
        <v>0</v>
      </c>
      <c r="BR390" s="9">
        <v>-511289</v>
      </c>
      <c r="BS390" s="9">
        <v>-471</v>
      </c>
      <c r="BT390" s="9">
        <v>0</v>
      </c>
      <c r="BU390" s="9">
        <v>34837256</v>
      </c>
      <c r="BV390" s="9">
        <v>10188301</v>
      </c>
      <c r="BW390" s="9">
        <v>0</v>
      </c>
      <c r="BX390" s="9">
        <v>-147364</v>
      </c>
      <c r="BY390" s="9">
        <v>0</v>
      </c>
      <c r="BZ390" s="9">
        <v>10040937</v>
      </c>
      <c r="CA390" s="9">
        <v>6</v>
      </c>
      <c r="CB390" s="9">
        <v>44878199</v>
      </c>
      <c r="CC390" s="9">
        <v>0</v>
      </c>
      <c r="CD390" s="9">
        <v>44878199</v>
      </c>
      <c r="CE390" s="9">
        <v>13229</v>
      </c>
      <c r="CF390" s="9">
        <v>0</v>
      </c>
      <c r="CG390" s="9">
        <v>13229</v>
      </c>
      <c r="CH390" s="9">
        <v>131024202</v>
      </c>
      <c r="CI390" s="9">
        <v>6781373.1</v>
      </c>
      <c r="CJ390" s="9">
        <v>0</v>
      </c>
      <c r="CK390" s="9">
        <v>137805575.1</v>
      </c>
      <c r="CL390" s="9">
        <v>10416.93</v>
      </c>
      <c r="CM390" s="9"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2672.09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9">
        <v>50597018.52</v>
      </c>
      <c r="DB390" s="9">
        <v>0</v>
      </c>
      <c r="DC390" s="9">
        <v>0</v>
      </c>
      <c r="DD390" s="9">
        <v>0</v>
      </c>
      <c r="DE390" s="9">
        <v>0</v>
      </c>
      <c r="DF390" s="9">
        <v>50597018.52</v>
      </c>
      <c r="DG390" s="9">
        <v>45537316.668000005</v>
      </c>
      <c r="DH390" s="9">
        <v>0</v>
      </c>
      <c r="DI390" s="9">
        <v>45537316.668000005</v>
      </c>
      <c r="DJ390" s="9">
        <v>10188301</v>
      </c>
      <c r="DK390" s="9">
        <v>10188301</v>
      </c>
      <c r="DL390" s="9">
        <v>0</v>
      </c>
      <c r="DM390" s="9">
        <v>-147364</v>
      </c>
      <c r="DN390" s="9">
        <v>0</v>
      </c>
      <c r="DO390" s="9">
        <v>10040937</v>
      </c>
    </row>
    <row r="391" spans="1:119" ht="15">
      <c r="A391" s="9">
        <v>6181</v>
      </c>
      <c r="B391" s="9" t="s">
        <v>543</v>
      </c>
      <c r="C391" s="9">
        <v>3631</v>
      </c>
      <c r="D391" s="9">
        <v>3640</v>
      </c>
      <c r="E391" s="9">
        <v>7271</v>
      </c>
      <c r="F391" s="9">
        <v>3636</v>
      </c>
      <c r="G391" s="9">
        <v>119</v>
      </c>
      <c r="H391" s="9">
        <v>0</v>
      </c>
      <c r="I391" s="9">
        <v>3755</v>
      </c>
      <c r="J391" s="9">
        <v>38130284</v>
      </c>
      <c r="K391" s="9">
        <v>18132504</v>
      </c>
      <c r="L391" s="9">
        <v>18709155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1288625</v>
      </c>
      <c r="S391" s="9">
        <v>38120909</v>
      </c>
      <c r="T391" s="9">
        <v>0</v>
      </c>
      <c r="U391" s="9">
        <v>0</v>
      </c>
      <c r="V391" s="9">
        <v>2000</v>
      </c>
      <c r="W391" s="9">
        <v>38118909</v>
      </c>
      <c r="X391" s="9">
        <v>1288625</v>
      </c>
      <c r="Y391" s="9">
        <v>0</v>
      </c>
      <c r="Z391" s="9">
        <v>36830284</v>
      </c>
      <c r="AA391" s="9">
        <v>17248449</v>
      </c>
      <c r="AB391" s="9">
        <v>0</v>
      </c>
      <c r="AC391" s="9">
        <v>5215449</v>
      </c>
      <c r="AD391" s="9">
        <v>0</v>
      </c>
      <c r="AE391" s="9">
        <v>12015000</v>
      </c>
      <c r="AF391" s="9">
        <v>18000</v>
      </c>
      <c r="AG391" s="9">
        <v>17089314</v>
      </c>
      <c r="AH391" s="9">
        <v>0</v>
      </c>
      <c r="AI391" s="9">
        <v>12015000</v>
      </c>
      <c r="AJ391" s="9">
        <v>0</v>
      </c>
      <c r="AK391" s="9">
        <v>5056314</v>
      </c>
      <c r="AL391" s="9">
        <v>41886598</v>
      </c>
      <c r="AM391" s="9">
        <v>0</v>
      </c>
      <c r="AN391" s="9">
        <v>0</v>
      </c>
      <c r="AO391" s="9">
        <v>41886598</v>
      </c>
      <c r="AP391" s="9">
        <v>41886598</v>
      </c>
      <c r="AQ391" s="9">
        <v>1000</v>
      </c>
      <c r="AR391" s="9">
        <v>3755000</v>
      </c>
      <c r="AS391" s="9">
        <v>3755000</v>
      </c>
      <c r="AT391" s="9">
        <v>9653</v>
      </c>
      <c r="AU391" s="9">
        <v>36247015</v>
      </c>
      <c r="AV391" s="9">
        <v>32492015</v>
      </c>
      <c r="AW391" s="9">
        <v>5639583</v>
      </c>
      <c r="AX391" s="9">
        <v>550585</v>
      </c>
      <c r="AY391" s="9">
        <v>2067445872</v>
      </c>
      <c r="AZ391" s="9">
        <v>1930000</v>
      </c>
      <c r="BA391" s="9">
        <v>7247150000</v>
      </c>
      <c r="BB391" s="9">
        <v>0.00051813</v>
      </c>
      <c r="BC391" s="9">
        <v>5179704128</v>
      </c>
      <c r="BD391" s="9">
        <v>2683760.1</v>
      </c>
      <c r="BE391" s="9">
        <v>948135</v>
      </c>
      <c r="BF391" s="9">
        <v>3560246925</v>
      </c>
      <c r="BG391" s="9">
        <v>0.00912634</v>
      </c>
      <c r="BH391" s="9">
        <v>1492801053</v>
      </c>
      <c r="BI391" s="9">
        <v>13623809.96</v>
      </c>
      <c r="BJ391" s="9">
        <v>564032</v>
      </c>
      <c r="BK391" s="9">
        <v>2117940160</v>
      </c>
      <c r="BL391" s="9">
        <v>0.00266277</v>
      </c>
      <c r="BM391" s="9">
        <v>50494288</v>
      </c>
      <c r="BN391" s="9">
        <v>134454.68</v>
      </c>
      <c r="BO391" s="9">
        <v>16442025</v>
      </c>
      <c r="BP391" s="9">
        <v>0</v>
      </c>
      <c r="BQ391" s="9">
        <v>0</v>
      </c>
      <c r="BR391" s="9">
        <v>-237818</v>
      </c>
      <c r="BS391" s="9">
        <v>-102</v>
      </c>
      <c r="BT391" s="9">
        <v>0</v>
      </c>
      <c r="BU391" s="9">
        <v>16204105</v>
      </c>
      <c r="BV391" s="9">
        <v>618329</v>
      </c>
      <c r="BW391" s="9">
        <v>0</v>
      </c>
      <c r="BX391" s="9">
        <v>-8944</v>
      </c>
      <c r="BY391" s="9">
        <v>0</v>
      </c>
      <c r="BZ391" s="9">
        <v>609385</v>
      </c>
      <c r="CA391" s="9">
        <v>1</v>
      </c>
      <c r="CB391" s="9">
        <v>16813491</v>
      </c>
      <c r="CC391" s="9">
        <v>0</v>
      </c>
      <c r="CD391" s="9">
        <v>16813491</v>
      </c>
      <c r="CE391" s="9">
        <v>3755</v>
      </c>
      <c r="CF391" s="9">
        <v>0</v>
      </c>
      <c r="CG391" s="9">
        <v>3755</v>
      </c>
      <c r="CH391" s="9">
        <v>36830284</v>
      </c>
      <c r="CI391" s="9">
        <v>5056314</v>
      </c>
      <c r="CJ391" s="9">
        <v>0</v>
      </c>
      <c r="CK391" s="9">
        <v>41886598</v>
      </c>
      <c r="CL391" s="9">
        <v>11154.89</v>
      </c>
      <c r="CM391" s="9">
        <v>0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4378.7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  <c r="DA391" s="9">
        <v>18955948.22</v>
      </c>
      <c r="DB391" s="9">
        <v>0</v>
      </c>
      <c r="DC391" s="9">
        <v>0</v>
      </c>
      <c r="DD391" s="9">
        <v>0</v>
      </c>
      <c r="DE391" s="9">
        <v>0</v>
      </c>
      <c r="DF391" s="9">
        <v>18955948.22</v>
      </c>
      <c r="DG391" s="9">
        <v>17060353.398</v>
      </c>
      <c r="DH391" s="9">
        <v>0</v>
      </c>
      <c r="DI391" s="9">
        <v>17060353.398</v>
      </c>
      <c r="DJ391" s="9">
        <v>618329</v>
      </c>
      <c r="DK391" s="9">
        <v>618329</v>
      </c>
      <c r="DL391" s="9">
        <v>0</v>
      </c>
      <c r="DM391" s="9">
        <v>-8944</v>
      </c>
      <c r="DN391" s="9">
        <v>0</v>
      </c>
      <c r="DO391" s="9">
        <v>609385</v>
      </c>
    </row>
    <row r="392" spans="1:119" ht="15">
      <c r="A392" s="9">
        <v>6195</v>
      </c>
      <c r="B392" s="9" t="s">
        <v>544</v>
      </c>
      <c r="C392" s="9">
        <v>2276</v>
      </c>
      <c r="D392" s="9">
        <v>2267</v>
      </c>
      <c r="E392" s="9">
        <v>4543</v>
      </c>
      <c r="F392" s="9">
        <v>2272</v>
      </c>
      <c r="G392" s="9">
        <v>46</v>
      </c>
      <c r="H392" s="9">
        <v>1</v>
      </c>
      <c r="I392" s="9">
        <v>2319</v>
      </c>
      <c r="J392" s="9">
        <v>23242304</v>
      </c>
      <c r="K392" s="9">
        <v>9948104</v>
      </c>
      <c r="L392" s="9">
        <v>10702000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2592200</v>
      </c>
      <c r="S392" s="9">
        <v>23509700</v>
      </c>
      <c r="T392" s="9">
        <v>0</v>
      </c>
      <c r="U392" s="9">
        <v>0</v>
      </c>
      <c r="V392" s="9">
        <v>1000</v>
      </c>
      <c r="W392" s="9">
        <v>23508700</v>
      </c>
      <c r="X392" s="9">
        <v>2592200</v>
      </c>
      <c r="Y392" s="9">
        <v>0</v>
      </c>
      <c r="Z392" s="9">
        <v>20916500</v>
      </c>
      <c r="AA392" s="9">
        <v>3030000</v>
      </c>
      <c r="AB392" s="9">
        <v>0</v>
      </c>
      <c r="AC392" s="9">
        <v>3025000</v>
      </c>
      <c r="AD392" s="9">
        <v>0</v>
      </c>
      <c r="AE392" s="9">
        <v>0</v>
      </c>
      <c r="AF392" s="9">
        <v>5000</v>
      </c>
      <c r="AG392" s="9">
        <v>3134040</v>
      </c>
      <c r="AH392" s="9">
        <v>272018.92</v>
      </c>
      <c r="AI392" s="9">
        <v>0</v>
      </c>
      <c r="AJ392" s="9">
        <v>0</v>
      </c>
      <c r="AK392" s="9">
        <v>3401058.92</v>
      </c>
      <c r="AL392" s="9">
        <v>24317558.92</v>
      </c>
      <c r="AM392" s="9">
        <v>0</v>
      </c>
      <c r="AN392" s="9">
        <v>0</v>
      </c>
      <c r="AO392" s="9">
        <v>24317558.92</v>
      </c>
      <c r="AP392" s="9">
        <v>24317558.92</v>
      </c>
      <c r="AQ392" s="9">
        <v>1000</v>
      </c>
      <c r="AR392" s="9">
        <v>2319000</v>
      </c>
      <c r="AS392" s="9">
        <v>2319000</v>
      </c>
      <c r="AT392" s="9">
        <v>9653</v>
      </c>
      <c r="AU392" s="9">
        <v>22385307</v>
      </c>
      <c r="AV392" s="9">
        <v>20066307</v>
      </c>
      <c r="AW392" s="9">
        <v>1932251.9200000018</v>
      </c>
      <c r="AX392" s="9">
        <v>633183</v>
      </c>
      <c r="AY392" s="9">
        <v>1468350815</v>
      </c>
      <c r="AZ392" s="9">
        <v>1930000</v>
      </c>
      <c r="BA392" s="9">
        <v>4475670000</v>
      </c>
      <c r="BB392" s="9">
        <v>0.00051813</v>
      </c>
      <c r="BC392" s="9">
        <v>3007319185</v>
      </c>
      <c r="BD392" s="9">
        <v>1558182.29</v>
      </c>
      <c r="BE392" s="9">
        <v>948135</v>
      </c>
      <c r="BF392" s="9">
        <v>2198725065</v>
      </c>
      <c r="BG392" s="9">
        <v>0.00912634</v>
      </c>
      <c r="BH392" s="9">
        <v>730374250</v>
      </c>
      <c r="BI392" s="9">
        <v>6665643.73</v>
      </c>
      <c r="BJ392" s="9">
        <v>564032</v>
      </c>
      <c r="BK392" s="9">
        <v>1307990208</v>
      </c>
      <c r="BL392" s="9">
        <v>0.00147727</v>
      </c>
      <c r="BM392" s="9">
        <v>-160360607</v>
      </c>
      <c r="BN392" s="9">
        <v>-236895.91</v>
      </c>
      <c r="BO392" s="9">
        <v>7986930</v>
      </c>
      <c r="BP392" s="9">
        <v>0</v>
      </c>
      <c r="BQ392" s="9">
        <v>0</v>
      </c>
      <c r="BR392" s="9">
        <v>-115523</v>
      </c>
      <c r="BS392" s="9">
        <v>-71</v>
      </c>
      <c r="BT392" s="9">
        <v>0</v>
      </c>
      <c r="BU392" s="9">
        <v>7871336</v>
      </c>
      <c r="BV392" s="9">
        <v>1771847</v>
      </c>
      <c r="BW392" s="9">
        <v>0</v>
      </c>
      <c r="BX392" s="9">
        <v>-25628</v>
      </c>
      <c r="BY392" s="9">
        <v>0</v>
      </c>
      <c r="BZ392" s="9">
        <v>1746219</v>
      </c>
      <c r="CA392" s="9">
        <v>1</v>
      </c>
      <c r="CB392" s="9">
        <v>9617556</v>
      </c>
      <c r="CC392" s="9">
        <v>0</v>
      </c>
      <c r="CD392" s="9">
        <v>9617556</v>
      </c>
      <c r="CE392" s="9">
        <v>2319</v>
      </c>
      <c r="CF392" s="9">
        <v>0</v>
      </c>
      <c r="CG392" s="9">
        <v>2319</v>
      </c>
      <c r="CH392" s="9">
        <v>20916500</v>
      </c>
      <c r="CI392" s="9">
        <v>3401058.92</v>
      </c>
      <c r="CJ392" s="9">
        <v>0</v>
      </c>
      <c r="CK392" s="9">
        <v>24317558.92</v>
      </c>
      <c r="CL392" s="9">
        <v>10486.23</v>
      </c>
      <c r="CM392" s="9"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3444.13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10843085.57</v>
      </c>
      <c r="DB392" s="9">
        <v>0</v>
      </c>
      <c r="DC392" s="9">
        <v>0</v>
      </c>
      <c r="DD392" s="9">
        <v>0</v>
      </c>
      <c r="DE392" s="9">
        <v>0</v>
      </c>
      <c r="DF392" s="9">
        <v>10843085.57</v>
      </c>
      <c r="DG392" s="9">
        <v>9758777.013</v>
      </c>
      <c r="DH392" s="9">
        <v>0</v>
      </c>
      <c r="DI392" s="9">
        <v>9758777.013</v>
      </c>
      <c r="DJ392" s="9">
        <v>1771847</v>
      </c>
      <c r="DK392" s="9">
        <v>1771847</v>
      </c>
      <c r="DL392" s="9">
        <v>0</v>
      </c>
      <c r="DM392" s="9">
        <v>-25628</v>
      </c>
      <c r="DN392" s="9">
        <v>0</v>
      </c>
      <c r="DO392" s="9">
        <v>1746219</v>
      </c>
    </row>
    <row r="393" spans="1:119" ht="15">
      <c r="A393" s="9">
        <v>6216</v>
      </c>
      <c r="B393" s="9" t="s">
        <v>545</v>
      </c>
      <c r="C393" s="9">
        <v>1976</v>
      </c>
      <c r="D393" s="9">
        <v>1965</v>
      </c>
      <c r="E393" s="9">
        <v>3941</v>
      </c>
      <c r="F393" s="9">
        <v>1971</v>
      </c>
      <c r="G393" s="9">
        <v>69</v>
      </c>
      <c r="H393" s="9">
        <v>0</v>
      </c>
      <c r="I393" s="9">
        <v>2040</v>
      </c>
      <c r="J393" s="9">
        <v>21705944</v>
      </c>
      <c r="K393" s="9">
        <v>7641974</v>
      </c>
      <c r="L393" s="9">
        <v>12619099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1444871</v>
      </c>
      <c r="S393" s="9">
        <v>21943957</v>
      </c>
      <c r="T393" s="9">
        <v>0</v>
      </c>
      <c r="U393" s="9">
        <v>0</v>
      </c>
      <c r="V393" s="9">
        <v>0</v>
      </c>
      <c r="W393" s="9">
        <v>21943957</v>
      </c>
      <c r="X393" s="9">
        <v>1444871</v>
      </c>
      <c r="Y393" s="9">
        <v>0</v>
      </c>
      <c r="Z393" s="9">
        <v>20499086</v>
      </c>
      <c r="AA393" s="9">
        <v>2678873</v>
      </c>
      <c r="AB393" s="9">
        <v>0</v>
      </c>
      <c r="AC393" s="9">
        <v>2678873</v>
      </c>
      <c r="AD393" s="9">
        <v>0</v>
      </c>
      <c r="AE393" s="9">
        <v>0</v>
      </c>
      <c r="AF393" s="9">
        <v>0</v>
      </c>
      <c r="AG393" s="9">
        <v>2678873</v>
      </c>
      <c r="AH393" s="9">
        <v>0</v>
      </c>
      <c r="AI393" s="9">
        <v>0</v>
      </c>
      <c r="AJ393" s="9">
        <v>0</v>
      </c>
      <c r="AK393" s="9">
        <v>2678873</v>
      </c>
      <c r="AL393" s="9">
        <v>23177959</v>
      </c>
      <c r="AM393" s="9">
        <v>0</v>
      </c>
      <c r="AN393" s="9">
        <v>0</v>
      </c>
      <c r="AO393" s="9">
        <v>23177959</v>
      </c>
      <c r="AP393" s="9">
        <v>23177959</v>
      </c>
      <c r="AQ393" s="9">
        <v>1000</v>
      </c>
      <c r="AR393" s="9">
        <v>2040000</v>
      </c>
      <c r="AS393" s="9">
        <v>2040000</v>
      </c>
      <c r="AT393" s="9">
        <v>9653</v>
      </c>
      <c r="AU393" s="9">
        <v>19692120</v>
      </c>
      <c r="AV393" s="9">
        <v>17652120</v>
      </c>
      <c r="AW393" s="9">
        <v>3485839</v>
      </c>
      <c r="AX393" s="9">
        <v>471144</v>
      </c>
      <c r="AY393" s="9">
        <v>961133938</v>
      </c>
      <c r="AZ393" s="9">
        <v>1930000</v>
      </c>
      <c r="BA393" s="9">
        <v>3937200000</v>
      </c>
      <c r="BB393" s="9">
        <v>0.00051813</v>
      </c>
      <c r="BC393" s="9">
        <v>2976066062</v>
      </c>
      <c r="BD393" s="9">
        <v>1541989.11</v>
      </c>
      <c r="BE393" s="9">
        <v>948135</v>
      </c>
      <c r="BF393" s="9">
        <v>1934195400</v>
      </c>
      <c r="BG393" s="9">
        <v>0.00912634</v>
      </c>
      <c r="BH393" s="9">
        <v>973061462</v>
      </c>
      <c r="BI393" s="9">
        <v>8880489.74</v>
      </c>
      <c r="BJ393" s="9">
        <v>564032</v>
      </c>
      <c r="BK393" s="9">
        <v>1150625280</v>
      </c>
      <c r="BL393" s="9">
        <v>0.00302952</v>
      </c>
      <c r="BM393" s="9">
        <v>189491342</v>
      </c>
      <c r="BN393" s="9">
        <v>574067.81</v>
      </c>
      <c r="BO393" s="9">
        <v>10996547</v>
      </c>
      <c r="BP393" s="9">
        <v>0</v>
      </c>
      <c r="BQ393" s="9">
        <v>0</v>
      </c>
      <c r="BR393" s="9">
        <v>-159054</v>
      </c>
      <c r="BS393" s="9">
        <v>-47</v>
      </c>
      <c r="BT393" s="9">
        <v>0</v>
      </c>
      <c r="BU393" s="9">
        <v>10837446</v>
      </c>
      <c r="BV393" s="9">
        <v>510553</v>
      </c>
      <c r="BW393" s="9">
        <v>0</v>
      </c>
      <c r="BX393" s="9">
        <v>-7385</v>
      </c>
      <c r="BY393" s="9">
        <v>0</v>
      </c>
      <c r="BZ393" s="9">
        <v>503168</v>
      </c>
      <c r="CA393" s="9">
        <v>1</v>
      </c>
      <c r="CB393" s="9">
        <v>11340615</v>
      </c>
      <c r="CC393" s="9">
        <v>0</v>
      </c>
      <c r="CD393" s="9">
        <v>11340615</v>
      </c>
      <c r="CE393" s="9">
        <v>2040</v>
      </c>
      <c r="CF393" s="9">
        <v>0</v>
      </c>
      <c r="CG393" s="9">
        <v>2040</v>
      </c>
      <c r="CH393" s="9">
        <v>20499086</v>
      </c>
      <c r="CI393" s="9">
        <v>2678873</v>
      </c>
      <c r="CJ393" s="9">
        <v>0</v>
      </c>
      <c r="CK393" s="9">
        <v>23177959</v>
      </c>
      <c r="CL393" s="9">
        <v>11361.74</v>
      </c>
      <c r="CM393" s="9"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5390.46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9">
        <v>12785666.8</v>
      </c>
      <c r="DB393" s="9">
        <v>0</v>
      </c>
      <c r="DC393" s="9">
        <v>0</v>
      </c>
      <c r="DD393" s="9">
        <v>0</v>
      </c>
      <c r="DE393" s="9">
        <v>0</v>
      </c>
      <c r="DF393" s="9">
        <v>12785666.8</v>
      </c>
      <c r="DG393" s="9">
        <v>11507100.120000001</v>
      </c>
      <c r="DH393" s="9">
        <v>0</v>
      </c>
      <c r="DI393" s="9">
        <v>11507100.120000001</v>
      </c>
      <c r="DJ393" s="9">
        <v>510553</v>
      </c>
      <c r="DK393" s="9">
        <v>510553</v>
      </c>
      <c r="DL393" s="9">
        <v>0</v>
      </c>
      <c r="DM393" s="9">
        <v>-7385</v>
      </c>
      <c r="DN393" s="9">
        <v>0</v>
      </c>
      <c r="DO393" s="9">
        <v>503168</v>
      </c>
    </row>
    <row r="394" spans="1:119" ht="15">
      <c r="A394" s="9">
        <v>6223</v>
      </c>
      <c r="B394" s="9" t="s">
        <v>546</v>
      </c>
      <c r="C394" s="9">
        <v>8224</v>
      </c>
      <c r="D394" s="9">
        <v>8256</v>
      </c>
      <c r="E394" s="9">
        <v>16480</v>
      </c>
      <c r="F394" s="9">
        <v>8240</v>
      </c>
      <c r="G394" s="9">
        <v>236</v>
      </c>
      <c r="H394" s="9">
        <v>1</v>
      </c>
      <c r="I394" s="9">
        <v>8477</v>
      </c>
      <c r="J394" s="9">
        <v>96943452.01</v>
      </c>
      <c r="K394" s="9">
        <v>37258011</v>
      </c>
      <c r="L394" s="9">
        <v>51306610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8378831.01</v>
      </c>
      <c r="S394" s="9">
        <v>96943452.01</v>
      </c>
      <c r="T394" s="9">
        <v>0</v>
      </c>
      <c r="U394" s="9">
        <v>0</v>
      </c>
      <c r="V394" s="9">
        <v>15000</v>
      </c>
      <c r="W394" s="9">
        <v>96928452.01</v>
      </c>
      <c r="X394" s="9">
        <v>8378831.01</v>
      </c>
      <c r="Y394" s="9">
        <v>0</v>
      </c>
      <c r="Z394" s="9">
        <v>88549621</v>
      </c>
      <c r="AA394" s="9">
        <v>5491969</v>
      </c>
      <c r="AB394" s="9">
        <v>0</v>
      </c>
      <c r="AC394" s="9">
        <v>5491969</v>
      </c>
      <c r="AD394" s="9">
        <v>0</v>
      </c>
      <c r="AE394" s="9">
        <v>0</v>
      </c>
      <c r="AF394" s="9">
        <v>0</v>
      </c>
      <c r="AG394" s="9">
        <v>5545794</v>
      </c>
      <c r="AH394" s="9">
        <v>0</v>
      </c>
      <c r="AI394" s="9">
        <v>0</v>
      </c>
      <c r="AJ394" s="9">
        <v>0</v>
      </c>
      <c r="AK394" s="9">
        <v>5545794</v>
      </c>
      <c r="AL394" s="9">
        <v>94095415</v>
      </c>
      <c r="AM394" s="9">
        <v>0</v>
      </c>
      <c r="AN394" s="9">
        <v>0</v>
      </c>
      <c r="AO394" s="9">
        <v>94095415</v>
      </c>
      <c r="AP394" s="9">
        <v>94095415</v>
      </c>
      <c r="AQ394" s="9">
        <v>1000</v>
      </c>
      <c r="AR394" s="9">
        <v>8477000</v>
      </c>
      <c r="AS394" s="9">
        <v>8477000</v>
      </c>
      <c r="AT394" s="9">
        <v>9653</v>
      </c>
      <c r="AU394" s="9">
        <v>81828481</v>
      </c>
      <c r="AV394" s="9">
        <v>73351481</v>
      </c>
      <c r="AW394" s="9">
        <v>12266934</v>
      </c>
      <c r="AX394" s="9">
        <v>456976</v>
      </c>
      <c r="AY394" s="9">
        <v>3873789215</v>
      </c>
      <c r="AZ394" s="9">
        <v>1930000</v>
      </c>
      <c r="BA394" s="9">
        <v>16360610000</v>
      </c>
      <c r="BB394" s="9">
        <v>0.00051813</v>
      </c>
      <c r="BC394" s="9">
        <v>12486820785</v>
      </c>
      <c r="BD394" s="9">
        <v>6469796.45</v>
      </c>
      <c r="BE394" s="9">
        <v>948135</v>
      </c>
      <c r="BF394" s="9">
        <v>8037340395</v>
      </c>
      <c r="BG394" s="9">
        <v>0.00912634</v>
      </c>
      <c r="BH394" s="9">
        <v>4163551180</v>
      </c>
      <c r="BI394" s="9">
        <v>37997983.68</v>
      </c>
      <c r="BJ394" s="9">
        <v>564032</v>
      </c>
      <c r="BK394" s="9">
        <v>4781299264</v>
      </c>
      <c r="BL394" s="9">
        <v>0.00256561</v>
      </c>
      <c r="BM394" s="9">
        <v>907510049</v>
      </c>
      <c r="BN394" s="9">
        <v>2328316.86</v>
      </c>
      <c r="BO394" s="9">
        <v>46796097</v>
      </c>
      <c r="BP394" s="9">
        <v>0</v>
      </c>
      <c r="BQ394" s="9">
        <v>0</v>
      </c>
      <c r="BR394" s="9">
        <v>-676860</v>
      </c>
      <c r="BS394" s="9">
        <v>-188</v>
      </c>
      <c r="BT394" s="9">
        <v>0</v>
      </c>
      <c r="BU394" s="9">
        <v>46119049</v>
      </c>
      <c r="BV394" s="9">
        <v>237375</v>
      </c>
      <c r="BW394" s="9">
        <v>0</v>
      </c>
      <c r="BX394" s="9">
        <v>-3433</v>
      </c>
      <c r="BY394" s="9">
        <v>-1</v>
      </c>
      <c r="BZ394" s="9">
        <v>233941</v>
      </c>
      <c r="CA394" s="9">
        <v>3</v>
      </c>
      <c r="CB394" s="9">
        <v>46352993</v>
      </c>
      <c r="CC394" s="9">
        <v>1</v>
      </c>
      <c r="CD394" s="9">
        <v>46352994</v>
      </c>
      <c r="CE394" s="9">
        <v>8477</v>
      </c>
      <c r="CF394" s="9">
        <v>0</v>
      </c>
      <c r="CG394" s="9">
        <v>8477</v>
      </c>
      <c r="CH394" s="9">
        <v>88549621</v>
      </c>
      <c r="CI394" s="9">
        <v>5545794</v>
      </c>
      <c r="CJ394" s="9">
        <v>0</v>
      </c>
      <c r="CK394" s="9">
        <v>94095415</v>
      </c>
      <c r="CL394" s="9">
        <v>11100.08</v>
      </c>
      <c r="CM394" s="9"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5520.36</v>
      </c>
      <c r="CT394" s="9">
        <v>43</v>
      </c>
      <c r="CU394" s="9">
        <v>237375</v>
      </c>
      <c r="CV394" s="9">
        <v>237375</v>
      </c>
      <c r="CW394" s="9">
        <v>0</v>
      </c>
      <c r="CX394" s="9">
        <v>-3433</v>
      </c>
      <c r="CY394" s="9">
        <v>-1</v>
      </c>
      <c r="CZ394" s="9">
        <v>233941</v>
      </c>
      <c r="DA394" s="9">
        <v>51984059.93</v>
      </c>
      <c r="DB394" s="9">
        <v>0</v>
      </c>
      <c r="DC394" s="9">
        <v>0</v>
      </c>
      <c r="DD394" s="9">
        <v>252828.96</v>
      </c>
      <c r="DE394" s="9">
        <v>0</v>
      </c>
      <c r="DF394" s="9">
        <v>52236888.89</v>
      </c>
      <c r="DG394" s="9">
        <v>47013200.001</v>
      </c>
      <c r="DH394" s="9">
        <v>237375.48</v>
      </c>
      <c r="DI394" s="9">
        <v>47033472.47</v>
      </c>
      <c r="DJ394" s="9">
        <v>0</v>
      </c>
      <c r="DK394" s="9">
        <v>0</v>
      </c>
      <c r="DL394" s="9">
        <v>0</v>
      </c>
      <c r="DM394" s="9">
        <v>0</v>
      </c>
      <c r="DN394" s="9">
        <v>0</v>
      </c>
      <c r="DO394" s="9">
        <v>0</v>
      </c>
    </row>
    <row r="395" spans="1:119" ht="15">
      <c r="A395" s="9">
        <v>6230</v>
      </c>
      <c r="B395" s="9" t="s">
        <v>547</v>
      </c>
      <c r="C395" s="9">
        <v>518</v>
      </c>
      <c r="D395" s="9">
        <v>526</v>
      </c>
      <c r="E395" s="9">
        <v>1044</v>
      </c>
      <c r="F395" s="9">
        <v>522</v>
      </c>
      <c r="G395" s="9">
        <v>1</v>
      </c>
      <c r="H395" s="9">
        <v>0</v>
      </c>
      <c r="I395" s="9">
        <v>523</v>
      </c>
      <c r="J395" s="9">
        <v>7329370.2</v>
      </c>
      <c r="K395" s="9">
        <v>5829944</v>
      </c>
      <c r="L395" s="9">
        <v>587157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912269.2</v>
      </c>
      <c r="S395" s="9">
        <v>7329370.2</v>
      </c>
      <c r="T395" s="9">
        <v>0</v>
      </c>
      <c r="U395" s="9">
        <v>0</v>
      </c>
      <c r="V395" s="9">
        <v>0</v>
      </c>
      <c r="W395" s="9">
        <v>7329370.2</v>
      </c>
      <c r="X395" s="9">
        <v>912269.2</v>
      </c>
      <c r="Y395" s="9">
        <v>0</v>
      </c>
      <c r="Z395" s="9">
        <v>6417101</v>
      </c>
      <c r="AA395" s="9">
        <v>546116</v>
      </c>
      <c r="AB395" s="9">
        <v>0</v>
      </c>
      <c r="AC395" s="9">
        <v>546116</v>
      </c>
      <c r="AD395" s="9">
        <v>0</v>
      </c>
      <c r="AE395" s="9">
        <v>0</v>
      </c>
      <c r="AF395" s="9">
        <v>0</v>
      </c>
      <c r="AG395" s="9">
        <v>695391.62</v>
      </c>
      <c r="AH395" s="9">
        <v>0</v>
      </c>
      <c r="AI395" s="9">
        <v>0</v>
      </c>
      <c r="AJ395" s="9">
        <v>0</v>
      </c>
      <c r="AK395" s="9">
        <v>695391.62</v>
      </c>
      <c r="AL395" s="9">
        <v>7112492.62</v>
      </c>
      <c r="AM395" s="9">
        <v>0</v>
      </c>
      <c r="AN395" s="9">
        <v>0</v>
      </c>
      <c r="AO395" s="9">
        <v>7112492.62</v>
      </c>
      <c r="AP395" s="9">
        <v>7112492.62</v>
      </c>
      <c r="AQ395" s="9">
        <v>1000</v>
      </c>
      <c r="AR395" s="9">
        <v>523000</v>
      </c>
      <c r="AS395" s="9">
        <v>523000</v>
      </c>
      <c r="AT395" s="9">
        <v>9653</v>
      </c>
      <c r="AU395" s="9">
        <v>5048519</v>
      </c>
      <c r="AV395" s="9">
        <v>4525519</v>
      </c>
      <c r="AW395" s="9">
        <v>2063973.62</v>
      </c>
      <c r="AX395" s="9">
        <v>1314782</v>
      </c>
      <c r="AY395" s="9">
        <v>687630829</v>
      </c>
      <c r="AZ395" s="9">
        <v>1930000</v>
      </c>
      <c r="BA395" s="9">
        <v>1009390000</v>
      </c>
      <c r="BB395" s="9">
        <v>0.00051813</v>
      </c>
      <c r="BC395" s="9">
        <v>321759171</v>
      </c>
      <c r="BD395" s="9">
        <v>166713.08</v>
      </c>
      <c r="BE395" s="9">
        <v>948135</v>
      </c>
      <c r="BF395" s="9">
        <v>495874605</v>
      </c>
      <c r="BG395" s="9">
        <v>0.00912634</v>
      </c>
      <c r="BH395" s="9">
        <v>-191756224</v>
      </c>
      <c r="BI395" s="9">
        <v>-1750032.5</v>
      </c>
      <c r="BJ395" s="9">
        <v>564032</v>
      </c>
      <c r="BK395" s="9">
        <v>294988736</v>
      </c>
      <c r="BL395" s="9">
        <v>0.00699679</v>
      </c>
      <c r="BM395" s="9">
        <v>-392642093</v>
      </c>
      <c r="BN395" s="9">
        <v>-2747234.27</v>
      </c>
      <c r="BO395" s="9">
        <v>166713</v>
      </c>
      <c r="BP395" s="9">
        <v>0</v>
      </c>
      <c r="BQ395" s="9">
        <v>0</v>
      </c>
      <c r="BR395" s="9">
        <v>-2411</v>
      </c>
      <c r="BS395" s="9">
        <v>0</v>
      </c>
      <c r="BT395" s="9">
        <v>0</v>
      </c>
      <c r="BU395" s="9">
        <v>164302</v>
      </c>
      <c r="BV395" s="9">
        <v>310409</v>
      </c>
      <c r="BW395" s="9">
        <v>0</v>
      </c>
      <c r="BX395" s="9">
        <v>-4490</v>
      </c>
      <c r="BY395" s="9">
        <v>0</v>
      </c>
      <c r="BZ395" s="9">
        <v>305919</v>
      </c>
      <c r="CA395" s="9">
        <v>0</v>
      </c>
      <c r="CB395" s="9">
        <v>470221</v>
      </c>
      <c r="CC395" s="9">
        <v>0</v>
      </c>
      <c r="CD395" s="9">
        <v>470221</v>
      </c>
      <c r="CE395" s="9">
        <v>523</v>
      </c>
      <c r="CF395" s="9">
        <v>0</v>
      </c>
      <c r="CG395" s="9">
        <v>523</v>
      </c>
      <c r="CH395" s="9">
        <v>6417101</v>
      </c>
      <c r="CI395" s="9">
        <v>695391.62</v>
      </c>
      <c r="CJ395" s="9">
        <v>0</v>
      </c>
      <c r="CK395" s="9">
        <v>7112492.62</v>
      </c>
      <c r="CL395" s="9">
        <v>13599.41</v>
      </c>
      <c r="CM395" s="9"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318.76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9">
        <v>196414.78</v>
      </c>
      <c r="DB395" s="9">
        <v>333721.35</v>
      </c>
      <c r="DC395" s="9">
        <v>0</v>
      </c>
      <c r="DD395" s="9">
        <v>0</v>
      </c>
      <c r="DE395" s="9">
        <v>0</v>
      </c>
      <c r="DF395" s="9">
        <v>530136.13</v>
      </c>
      <c r="DG395" s="9">
        <v>477122.517</v>
      </c>
      <c r="DH395" s="9">
        <v>0</v>
      </c>
      <c r="DI395" s="9">
        <v>477122.517</v>
      </c>
      <c r="DJ395" s="9">
        <v>310409</v>
      </c>
      <c r="DK395" s="9">
        <v>310409</v>
      </c>
      <c r="DL395" s="9">
        <v>0</v>
      </c>
      <c r="DM395" s="9">
        <v>-4490</v>
      </c>
      <c r="DN395" s="9">
        <v>0</v>
      </c>
      <c r="DO395" s="9">
        <v>305919</v>
      </c>
    </row>
    <row r="396" spans="1:119" ht="15">
      <c r="A396" s="9">
        <v>6237</v>
      </c>
      <c r="B396" s="9" t="s">
        <v>548</v>
      </c>
      <c r="C396" s="9">
        <v>1442</v>
      </c>
      <c r="D396" s="9">
        <v>1427</v>
      </c>
      <c r="E396" s="9">
        <v>2869</v>
      </c>
      <c r="F396" s="9">
        <v>1435</v>
      </c>
      <c r="G396" s="9">
        <v>34</v>
      </c>
      <c r="H396" s="9">
        <v>0</v>
      </c>
      <c r="I396" s="9">
        <v>1469</v>
      </c>
      <c r="J396" s="9">
        <v>16470136</v>
      </c>
      <c r="K396" s="9">
        <v>7558987</v>
      </c>
      <c r="L396" s="9">
        <v>6425722</v>
      </c>
      <c r="M396" s="9">
        <v>0</v>
      </c>
      <c r="N396" s="9">
        <v>0</v>
      </c>
      <c r="O396" s="9">
        <v>0</v>
      </c>
      <c r="P396" s="9">
        <v>0</v>
      </c>
      <c r="Q396" s="9">
        <v>100000</v>
      </c>
      <c r="R396" s="9">
        <v>2385427</v>
      </c>
      <c r="S396" s="9">
        <v>17474579</v>
      </c>
      <c r="T396" s="9">
        <v>530000</v>
      </c>
      <c r="U396" s="9">
        <v>0</v>
      </c>
      <c r="V396" s="9">
        <v>3000</v>
      </c>
      <c r="W396" s="9">
        <v>16941579</v>
      </c>
      <c r="X396" s="9">
        <v>2385427</v>
      </c>
      <c r="Y396" s="9">
        <v>0</v>
      </c>
      <c r="Z396" s="9">
        <v>14556152</v>
      </c>
      <c r="AA396" s="9">
        <v>531000</v>
      </c>
      <c r="AB396" s="9">
        <v>530000</v>
      </c>
      <c r="AC396" s="9">
        <v>0</v>
      </c>
      <c r="AD396" s="9">
        <v>0</v>
      </c>
      <c r="AE396" s="9">
        <v>0</v>
      </c>
      <c r="AF396" s="9">
        <v>1000</v>
      </c>
      <c r="AG396" s="9">
        <v>582487.5</v>
      </c>
      <c r="AH396" s="9">
        <v>0</v>
      </c>
      <c r="AI396" s="9">
        <v>0</v>
      </c>
      <c r="AJ396" s="9">
        <v>0</v>
      </c>
      <c r="AK396" s="9">
        <v>581487.5</v>
      </c>
      <c r="AL396" s="9">
        <v>15137639.5</v>
      </c>
      <c r="AM396" s="9">
        <v>0</v>
      </c>
      <c r="AN396" s="9">
        <v>0</v>
      </c>
      <c r="AO396" s="9">
        <v>15137639.5</v>
      </c>
      <c r="AP396" s="9">
        <v>15137639.5</v>
      </c>
      <c r="AQ396" s="9">
        <v>1000</v>
      </c>
      <c r="AR396" s="9">
        <v>1469000</v>
      </c>
      <c r="AS396" s="9">
        <v>1469000</v>
      </c>
      <c r="AT396" s="9">
        <v>9653</v>
      </c>
      <c r="AU396" s="9">
        <v>14180257</v>
      </c>
      <c r="AV396" s="9">
        <v>12711257</v>
      </c>
      <c r="AW396" s="9">
        <v>957382.5</v>
      </c>
      <c r="AX396" s="9">
        <v>692544</v>
      </c>
      <c r="AY396" s="9">
        <v>1017347449</v>
      </c>
      <c r="AZ396" s="9">
        <v>1930000</v>
      </c>
      <c r="BA396" s="9">
        <v>2835170000</v>
      </c>
      <c r="BB396" s="9">
        <v>0.00051813</v>
      </c>
      <c r="BC396" s="9">
        <v>1817822551</v>
      </c>
      <c r="BD396" s="9">
        <v>941868.4</v>
      </c>
      <c r="BE396" s="9">
        <v>948135</v>
      </c>
      <c r="BF396" s="9">
        <v>1392810315</v>
      </c>
      <c r="BG396" s="9">
        <v>0.00912634</v>
      </c>
      <c r="BH396" s="9">
        <v>375462866</v>
      </c>
      <c r="BI396" s="9">
        <v>3426601.77</v>
      </c>
      <c r="BJ396" s="9">
        <v>564032</v>
      </c>
      <c r="BK396" s="9">
        <v>828563008</v>
      </c>
      <c r="BL396" s="9">
        <v>0.00115547</v>
      </c>
      <c r="BM396" s="9">
        <v>-188784441</v>
      </c>
      <c r="BN396" s="9">
        <v>-218134.76</v>
      </c>
      <c r="BO396" s="9">
        <v>4150335</v>
      </c>
      <c r="BP396" s="9">
        <v>0</v>
      </c>
      <c r="BQ396" s="9">
        <v>0</v>
      </c>
      <c r="BR396" s="9">
        <v>-60031</v>
      </c>
      <c r="BS396" s="9">
        <v>-50</v>
      </c>
      <c r="BT396" s="9">
        <v>0</v>
      </c>
      <c r="BU396" s="9">
        <v>4090254</v>
      </c>
      <c r="BV396" s="9">
        <v>1557339</v>
      </c>
      <c r="BW396" s="9">
        <v>0</v>
      </c>
      <c r="BX396" s="9">
        <v>-22525</v>
      </c>
      <c r="BY396" s="9">
        <v>0</v>
      </c>
      <c r="BZ396" s="9">
        <v>1534814</v>
      </c>
      <c r="CA396" s="9">
        <v>0</v>
      </c>
      <c r="CB396" s="9">
        <v>5625068</v>
      </c>
      <c r="CC396" s="9">
        <v>0</v>
      </c>
      <c r="CD396" s="9">
        <v>5625068</v>
      </c>
      <c r="CE396" s="9">
        <v>1469</v>
      </c>
      <c r="CF396" s="9">
        <v>0</v>
      </c>
      <c r="CG396" s="9">
        <v>1469</v>
      </c>
      <c r="CH396" s="9">
        <v>14556152</v>
      </c>
      <c r="CI396" s="9">
        <v>581487.5</v>
      </c>
      <c r="CJ396" s="9">
        <v>0</v>
      </c>
      <c r="CK396" s="9">
        <v>15137639.5</v>
      </c>
      <c r="CL396" s="9">
        <v>10304.72</v>
      </c>
      <c r="CM396" s="9">
        <v>0</v>
      </c>
      <c r="CN396" s="9">
        <v>0</v>
      </c>
      <c r="CO396" s="9">
        <v>0</v>
      </c>
      <c r="CP396" s="9">
        <v>0</v>
      </c>
      <c r="CQ396" s="9">
        <v>0</v>
      </c>
      <c r="CR396" s="9">
        <v>0</v>
      </c>
      <c r="CS396" s="9">
        <v>2825.28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9">
        <v>6341860.26</v>
      </c>
      <c r="DB396" s="9">
        <v>0</v>
      </c>
      <c r="DC396" s="9">
        <v>0</v>
      </c>
      <c r="DD396" s="9">
        <v>0</v>
      </c>
      <c r="DE396" s="9">
        <v>0</v>
      </c>
      <c r="DF396" s="9">
        <v>6341860.26</v>
      </c>
      <c r="DG396" s="9">
        <v>5707674.234</v>
      </c>
      <c r="DH396" s="9">
        <v>0</v>
      </c>
      <c r="DI396" s="9">
        <v>5707674.234</v>
      </c>
      <c r="DJ396" s="9">
        <v>1557339</v>
      </c>
      <c r="DK396" s="9">
        <v>1557339</v>
      </c>
      <c r="DL396" s="9">
        <v>0</v>
      </c>
      <c r="DM396" s="9">
        <v>-22525</v>
      </c>
      <c r="DN396" s="9">
        <v>0</v>
      </c>
      <c r="DO396" s="9">
        <v>1534814</v>
      </c>
    </row>
    <row r="397" spans="1:119" ht="15">
      <c r="A397" s="9">
        <v>6244</v>
      </c>
      <c r="B397" s="9" t="s">
        <v>549</v>
      </c>
      <c r="C397" s="9">
        <v>5898.25</v>
      </c>
      <c r="D397" s="9">
        <v>5897.25</v>
      </c>
      <c r="E397" s="9">
        <v>11795.5</v>
      </c>
      <c r="F397" s="9">
        <v>5898</v>
      </c>
      <c r="G397" s="9">
        <v>227</v>
      </c>
      <c r="H397" s="9">
        <v>0</v>
      </c>
      <c r="I397" s="9">
        <v>6125</v>
      </c>
      <c r="J397" s="9">
        <v>76372616</v>
      </c>
      <c r="K397" s="9">
        <v>41735082</v>
      </c>
      <c r="L397" s="9">
        <v>17165613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17471921</v>
      </c>
      <c r="S397" s="9">
        <v>77148511</v>
      </c>
      <c r="T397" s="9">
        <v>2626646</v>
      </c>
      <c r="U397" s="9">
        <v>0</v>
      </c>
      <c r="V397" s="9">
        <v>30000</v>
      </c>
      <c r="W397" s="9">
        <v>74491865</v>
      </c>
      <c r="X397" s="9">
        <v>17471921</v>
      </c>
      <c r="Y397" s="9">
        <v>0</v>
      </c>
      <c r="Z397" s="9">
        <v>57019944</v>
      </c>
      <c r="AA397" s="9">
        <v>2907881</v>
      </c>
      <c r="AB397" s="9">
        <v>2626646</v>
      </c>
      <c r="AC397" s="9">
        <v>281185</v>
      </c>
      <c r="AD397" s="9">
        <v>0</v>
      </c>
      <c r="AE397" s="9">
        <v>0</v>
      </c>
      <c r="AF397" s="9">
        <v>50</v>
      </c>
      <c r="AG397" s="9">
        <v>2957774</v>
      </c>
      <c r="AH397" s="9">
        <v>455437.57</v>
      </c>
      <c r="AI397" s="9">
        <v>0</v>
      </c>
      <c r="AJ397" s="9">
        <v>0</v>
      </c>
      <c r="AK397" s="9">
        <v>3413161.57</v>
      </c>
      <c r="AL397" s="9">
        <v>60433105.57</v>
      </c>
      <c r="AM397" s="9">
        <v>0</v>
      </c>
      <c r="AN397" s="9">
        <v>0</v>
      </c>
      <c r="AO397" s="9">
        <v>60433105.57</v>
      </c>
      <c r="AP397" s="9">
        <v>60433105.57</v>
      </c>
      <c r="AQ397" s="9">
        <v>1000</v>
      </c>
      <c r="AR397" s="9">
        <v>6125000</v>
      </c>
      <c r="AS397" s="9">
        <v>6125000</v>
      </c>
      <c r="AT397" s="9">
        <v>9653</v>
      </c>
      <c r="AU397" s="9">
        <v>59124625</v>
      </c>
      <c r="AV397" s="9">
        <v>52999625</v>
      </c>
      <c r="AW397" s="9">
        <v>1308480.5700000003</v>
      </c>
      <c r="AX397" s="9">
        <v>857480</v>
      </c>
      <c r="AY397" s="9">
        <v>5252065500</v>
      </c>
      <c r="AZ397" s="9">
        <v>1930000</v>
      </c>
      <c r="BA397" s="9">
        <v>11821250000</v>
      </c>
      <c r="BB397" s="9">
        <v>0.00051813</v>
      </c>
      <c r="BC397" s="9">
        <v>6569184500</v>
      </c>
      <c r="BD397" s="9">
        <v>3403691.56</v>
      </c>
      <c r="BE397" s="9">
        <v>948135</v>
      </c>
      <c r="BF397" s="9">
        <v>5807326875</v>
      </c>
      <c r="BG397" s="9">
        <v>0.00912634</v>
      </c>
      <c r="BH397" s="9">
        <v>555261375</v>
      </c>
      <c r="BI397" s="9">
        <v>5067504.1</v>
      </c>
      <c r="BJ397" s="9">
        <v>564032</v>
      </c>
      <c r="BK397" s="9">
        <v>3454696000</v>
      </c>
      <c r="BL397" s="9">
        <v>0.00037875</v>
      </c>
      <c r="BM397" s="9">
        <v>-1797369500</v>
      </c>
      <c r="BN397" s="9">
        <v>-680753.7</v>
      </c>
      <c r="BO397" s="9">
        <v>7790442</v>
      </c>
      <c r="BP397" s="9">
        <v>0</v>
      </c>
      <c r="BQ397" s="9">
        <v>0</v>
      </c>
      <c r="BR397" s="9">
        <v>-112681</v>
      </c>
      <c r="BS397" s="9">
        <v>-262</v>
      </c>
      <c r="BT397" s="9">
        <v>0</v>
      </c>
      <c r="BU397" s="9">
        <v>7677499</v>
      </c>
      <c r="BV397" s="9">
        <v>10257349</v>
      </c>
      <c r="BW397" s="9">
        <v>0</v>
      </c>
      <c r="BX397" s="9">
        <v>-148363</v>
      </c>
      <c r="BY397" s="9">
        <v>0</v>
      </c>
      <c r="BZ397" s="9">
        <v>10108986</v>
      </c>
      <c r="CA397" s="9">
        <v>3</v>
      </c>
      <c r="CB397" s="9">
        <v>17786488</v>
      </c>
      <c r="CC397" s="9">
        <v>0</v>
      </c>
      <c r="CD397" s="9">
        <v>17786488</v>
      </c>
      <c r="CE397" s="9">
        <v>6125</v>
      </c>
      <c r="CF397" s="9">
        <v>234.88</v>
      </c>
      <c r="CG397" s="9">
        <v>6359.88</v>
      </c>
      <c r="CH397" s="9">
        <v>57019944</v>
      </c>
      <c r="CI397" s="9">
        <v>3413161.57</v>
      </c>
      <c r="CJ397" s="9">
        <v>2624053</v>
      </c>
      <c r="CK397" s="9">
        <v>63057158.57</v>
      </c>
      <c r="CL397" s="9">
        <v>9914.83</v>
      </c>
      <c r="CM397" s="9">
        <v>2328795</v>
      </c>
      <c r="CN397" s="9">
        <v>2328795</v>
      </c>
      <c r="CO397" s="9">
        <v>0</v>
      </c>
      <c r="CP397" s="9">
        <v>-33684</v>
      </c>
      <c r="CQ397" s="9">
        <v>0</v>
      </c>
      <c r="CR397" s="9">
        <v>2295111</v>
      </c>
      <c r="CS397" s="9">
        <v>1271.91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17396588.15</v>
      </c>
      <c r="DB397" s="9">
        <v>0</v>
      </c>
      <c r="DC397" s="9">
        <v>2656512.91</v>
      </c>
      <c r="DD397" s="9">
        <v>0</v>
      </c>
      <c r="DE397" s="9">
        <v>0</v>
      </c>
      <c r="DF397" s="9">
        <v>20053101.06</v>
      </c>
      <c r="DG397" s="9">
        <v>18047790.954</v>
      </c>
      <c r="DH397" s="9">
        <v>2328795.27</v>
      </c>
      <c r="DI397" s="9">
        <v>18047790.954</v>
      </c>
      <c r="DJ397" s="9">
        <v>7928554</v>
      </c>
      <c r="DK397" s="9">
        <v>7928554</v>
      </c>
      <c r="DL397" s="9">
        <v>0</v>
      </c>
      <c r="DM397" s="9">
        <v>-114679</v>
      </c>
      <c r="DN397" s="9">
        <v>0</v>
      </c>
      <c r="DO397" s="9">
        <v>7813875</v>
      </c>
    </row>
    <row r="398" spans="1:119" ht="15">
      <c r="A398" s="9">
        <v>6251</v>
      </c>
      <c r="B398" s="9" t="s">
        <v>550</v>
      </c>
      <c r="C398" s="9">
        <v>328</v>
      </c>
      <c r="D398" s="9">
        <v>331</v>
      </c>
      <c r="E398" s="9">
        <v>659</v>
      </c>
      <c r="F398" s="9">
        <v>330</v>
      </c>
      <c r="G398" s="9">
        <v>9</v>
      </c>
      <c r="H398" s="9">
        <v>0</v>
      </c>
      <c r="I398" s="9">
        <v>339</v>
      </c>
      <c r="J398" s="9">
        <v>4603595.82</v>
      </c>
      <c r="K398" s="9">
        <v>732394</v>
      </c>
      <c r="L398" s="9">
        <v>3129434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741767.82</v>
      </c>
      <c r="S398" s="9">
        <v>4394641.01</v>
      </c>
      <c r="T398" s="9">
        <v>0</v>
      </c>
      <c r="U398" s="9">
        <v>0</v>
      </c>
      <c r="V398" s="9">
        <v>0</v>
      </c>
      <c r="W398" s="9">
        <v>4394641.01</v>
      </c>
      <c r="X398" s="9">
        <v>741767.82</v>
      </c>
      <c r="Y398" s="9">
        <v>0</v>
      </c>
      <c r="Z398" s="9">
        <v>3652873.19</v>
      </c>
      <c r="AA398" s="9">
        <v>79152</v>
      </c>
      <c r="AB398" s="9">
        <v>0</v>
      </c>
      <c r="AC398" s="9">
        <v>79152</v>
      </c>
      <c r="AD398" s="9">
        <v>0</v>
      </c>
      <c r="AE398" s="9">
        <v>0</v>
      </c>
      <c r="AF398" s="9">
        <v>0</v>
      </c>
      <c r="AG398" s="9">
        <v>79921.49</v>
      </c>
      <c r="AH398" s="9">
        <v>0</v>
      </c>
      <c r="AI398" s="9">
        <v>0</v>
      </c>
      <c r="AJ398" s="9">
        <v>0</v>
      </c>
      <c r="AK398" s="9">
        <v>79921.49</v>
      </c>
      <c r="AL398" s="9">
        <v>3732794.68</v>
      </c>
      <c r="AM398" s="9">
        <v>0</v>
      </c>
      <c r="AN398" s="9">
        <v>0</v>
      </c>
      <c r="AO398" s="9">
        <v>3732794.68</v>
      </c>
      <c r="AP398" s="9">
        <v>3732794.68</v>
      </c>
      <c r="AQ398" s="9">
        <v>1000</v>
      </c>
      <c r="AR398" s="9">
        <v>339000</v>
      </c>
      <c r="AS398" s="9">
        <v>339000</v>
      </c>
      <c r="AT398" s="9">
        <v>9653</v>
      </c>
      <c r="AU398" s="9">
        <v>3272367</v>
      </c>
      <c r="AV398" s="9">
        <v>2933367</v>
      </c>
      <c r="AW398" s="9">
        <v>460427.68000000017</v>
      </c>
      <c r="AX398" s="9">
        <v>232018</v>
      </c>
      <c r="AY398" s="9">
        <v>78653937</v>
      </c>
      <c r="AZ398" s="9">
        <v>1930000</v>
      </c>
      <c r="BA398" s="9">
        <v>654270000</v>
      </c>
      <c r="BB398" s="9">
        <v>0.00051813</v>
      </c>
      <c r="BC398" s="9">
        <v>575616063</v>
      </c>
      <c r="BD398" s="9">
        <v>298243.95</v>
      </c>
      <c r="BE398" s="9">
        <v>948135</v>
      </c>
      <c r="BF398" s="9">
        <v>321417765</v>
      </c>
      <c r="BG398" s="9">
        <v>0.00912634</v>
      </c>
      <c r="BH398" s="9">
        <v>242763828</v>
      </c>
      <c r="BI398" s="9">
        <v>2215545.23</v>
      </c>
      <c r="BJ398" s="9">
        <v>564032</v>
      </c>
      <c r="BK398" s="9">
        <v>191206848</v>
      </c>
      <c r="BL398" s="9">
        <v>0.00240801</v>
      </c>
      <c r="BM398" s="9">
        <v>112552911</v>
      </c>
      <c r="BN398" s="9">
        <v>271028.54</v>
      </c>
      <c r="BO398" s="9">
        <v>2784818</v>
      </c>
      <c r="BP398" s="9">
        <v>0</v>
      </c>
      <c r="BQ398" s="9">
        <v>0</v>
      </c>
      <c r="BR398" s="9">
        <v>-40280</v>
      </c>
      <c r="BS398" s="9">
        <v>-4</v>
      </c>
      <c r="BT398" s="9">
        <v>0</v>
      </c>
      <c r="BU398" s="9">
        <v>2744534</v>
      </c>
      <c r="BV398" s="9">
        <v>35464</v>
      </c>
      <c r="BW398" s="9">
        <v>0</v>
      </c>
      <c r="BX398" s="9">
        <v>-513</v>
      </c>
      <c r="BY398" s="9">
        <v>0</v>
      </c>
      <c r="BZ398" s="9">
        <v>34951</v>
      </c>
      <c r="CA398" s="9">
        <v>0</v>
      </c>
      <c r="CB398" s="9">
        <v>2779485</v>
      </c>
      <c r="CC398" s="9">
        <v>0</v>
      </c>
      <c r="CD398" s="9">
        <v>2779485</v>
      </c>
      <c r="CE398" s="9">
        <v>339</v>
      </c>
      <c r="CF398" s="9">
        <v>0</v>
      </c>
      <c r="CG398" s="9">
        <v>339</v>
      </c>
      <c r="CH398" s="9">
        <v>3652873.19</v>
      </c>
      <c r="CI398" s="9">
        <v>79921.49</v>
      </c>
      <c r="CJ398" s="9">
        <v>0</v>
      </c>
      <c r="CK398" s="9">
        <v>3732794.68</v>
      </c>
      <c r="CL398" s="9">
        <v>11011.19</v>
      </c>
      <c r="CM398" s="9"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8214.8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9">
        <v>3133646.43</v>
      </c>
      <c r="DB398" s="9">
        <v>0</v>
      </c>
      <c r="DC398" s="9">
        <v>0</v>
      </c>
      <c r="DD398" s="9">
        <v>0</v>
      </c>
      <c r="DE398" s="9">
        <v>0</v>
      </c>
      <c r="DF398" s="9">
        <v>3133646.43</v>
      </c>
      <c r="DG398" s="9">
        <v>2820281.787</v>
      </c>
      <c r="DH398" s="9">
        <v>0</v>
      </c>
      <c r="DI398" s="9">
        <v>2820281.787</v>
      </c>
      <c r="DJ398" s="9">
        <v>35464</v>
      </c>
      <c r="DK398" s="9">
        <v>35464</v>
      </c>
      <c r="DL398" s="9">
        <v>0</v>
      </c>
      <c r="DM398" s="9">
        <v>-513</v>
      </c>
      <c r="DN398" s="9">
        <v>0</v>
      </c>
      <c r="DO398" s="9">
        <v>34951</v>
      </c>
    </row>
    <row r="399" spans="1:119" ht="15">
      <c r="A399" s="9">
        <v>6293</v>
      </c>
      <c r="B399" s="9" t="s">
        <v>551</v>
      </c>
      <c r="C399" s="9">
        <v>698</v>
      </c>
      <c r="D399" s="9">
        <v>689</v>
      </c>
      <c r="E399" s="9">
        <v>1387</v>
      </c>
      <c r="F399" s="9">
        <v>694</v>
      </c>
      <c r="G399" s="9">
        <v>4</v>
      </c>
      <c r="H399" s="9">
        <v>0</v>
      </c>
      <c r="I399" s="9">
        <v>698</v>
      </c>
      <c r="J399" s="9">
        <v>8863969</v>
      </c>
      <c r="K399" s="9">
        <v>7173970</v>
      </c>
      <c r="L399" s="9">
        <v>262485</v>
      </c>
      <c r="M399" s="9">
        <v>12850</v>
      </c>
      <c r="N399" s="9">
        <v>0</v>
      </c>
      <c r="O399" s="9">
        <v>0</v>
      </c>
      <c r="P399" s="9">
        <v>0</v>
      </c>
      <c r="Q399" s="9">
        <v>115912</v>
      </c>
      <c r="R399" s="9">
        <v>1298752</v>
      </c>
      <c r="S399" s="9">
        <v>8863969</v>
      </c>
      <c r="T399" s="9">
        <v>79690.33</v>
      </c>
      <c r="U399" s="9">
        <v>0</v>
      </c>
      <c r="V399" s="9">
        <v>1400</v>
      </c>
      <c r="W399" s="9">
        <v>8782878.67</v>
      </c>
      <c r="X399" s="9">
        <v>1298752</v>
      </c>
      <c r="Y399" s="9">
        <v>0</v>
      </c>
      <c r="Z399" s="9">
        <v>7484126.67</v>
      </c>
      <c r="AA399" s="9">
        <v>1135347.83</v>
      </c>
      <c r="AB399" s="9">
        <v>79690.33</v>
      </c>
      <c r="AC399" s="9">
        <v>1042808</v>
      </c>
      <c r="AD399" s="9">
        <v>0</v>
      </c>
      <c r="AE399" s="9">
        <v>0</v>
      </c>
      <c r="AF399" s="9">
        <v>12849.5</v>
      </c>
      <c r="AG399" s="9">
        <v>1151197.83</v>
      </c>
      <c r="AH399" s="9">
        <v>0</v>
      </c>
      <c r="AI399" s="9">
        <v>0</v>
      </c>
      <c r="AJ399" s="9">
        <v>0</v>
      </c>
      <c r="AK399" s="9">
        <v>1138348.33</v>
      </c>
      <c r="AL399" s="9">
        <v>8622475</v>
      </c>
      <c r="AM399" s="9">
        <v>0</v>
      </c>
      <c r="AN399" s="9">
        <v>12850</v>
      </c>
      <c r="AO399" s="9">
        <v>8609625</v>
      </c>
      <c r="AP399" s="9">
        <v>8609625</v>
      </c>
      <c r="AQ399" s="9">
        <v>1000</v>
      </c>
      <c r="AR399" s="9">
        <v>698000</v>
      </c>
      <c r="AS399" s="9">
        <v>698000</v>
      </c>
      <c r="AT399" s="9">
        <v>9653</v>
      </c>
      <c r="AU399" s="9">
        <v>6737794</v>
      </c>
      <c r="AV399" s="9">
        <v>6039794</v>
      </c>
      <c r="AW399" s="9">
        <v>1871831</v>
      </c>
      <c r="AX399" s="9">
        <v>2003122</v>
      </c>
      <c r="AY399" s="9">
        <v>1398179400</v>
      </c>
      <c r="AZ399" s="9">
        <v>1930000</v>
      </c>
      <c r="BA399" s="9">
        <v>1347140000</v>
      </c>
      <c r="BB399" s="9">
        <v>0.00051813</v>
      </c>
      <c r="BC399" s="9">
        <v>-51039400</v>
      </c>
      <c r="BD399" s="9">
        <v>0</v>
      </c>
      <c r="BE399" s="9">
        <v>948135</v>
      </c>
      <c r="BF399" s="9">
        <v>661798230</v>
      </c>
      <c r="BG399" s="9">
        <v>0.00912634</v>
      </c>
      <c r="BH399" s="9">
        <v>-736381170</v>
      </c>
      <c r="BI399" s="9">
        <v>-6720464.93</v>
      </c>
      <c r="BJ399" s="9">
        <v>564032</v>
      </c>
      <c r="BK399" s="9">
        <v>393694336</v>
      </c>
      <c r="BL399" s="9">
        <v>0.00475453</v>
      </c>
      <c r="BM399" s="9">
        <v>-1004485064</v>
      </c>
      <c r="BN399" s="9">
        <v>-4775854.37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9">
        <v>163216</v>
      </c>
      <c r="BW399" s="9">
        <v>0</v>
      </c>
      <c r="BX399" s="9">
        <v>-2361</v>
      </c>
      <c r="BY399" s="9">
        <v>0</v>
      </c>
      <c r="BZ399" s="9">
        <v>160855</v>
      </c>
      <c r="CA399" s="9">
        <v>0</v>
      </c>
      <c r="CB399" s="9">
        <v>160855</v>
      </c>
      <c r="CC399" s="9">
        <v>0</v>
      </c>
      <c r="CD399" s="9">
        <v>160855</v>
      </c>
      <c r="CE399" s="9">
        <v>698</v>
      </c>
      <c r="CF399" s="9">
        <v>0</v>
      </c>
      <c r="CG399" s="9">
        <v>698</v>
      </c>
      <c r="CH399" s="9">
        <v>7484126.67</v>
      </c>
      <c r="CI399" s="9">
        <v>1138348.33</v>
      </c>
      <c r="CJ399" s="9">
        <v>0</v>
      </c>
      <c r="CK399" s="9">
        <v>8622475</v>
      </c>
      <c r="CL399" s="9">
        <v>12353.12</v>
      </c>
      <c r="CM399" s="9"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9">
        <v>0</v>
      </c>
      <c r="DB399" s="9">
        <v>181350.94</v>
      </c>
      <c r="DC399" s="9">
        <v>0</v>
      </c>
      <c r="DD399" s="9">
        <v>0</v>
      </c>
      <c r="DE399" s="9">
        <v>0</v>
      </c>
      <c r="DF399" s="9">
        <v>181350.94</v>
      </c>
      <c r="DG399" s="9">
        <v>163215.84600000002</v>
      </c>
      <c r="DH399" s="9">
        <v>0</v>
      </c>
      <c r="DI399" s="9">
        <v>163215.84600000002</v>
      </c>
      <c r="DJ399" s="9">
        <v>163216</v>
      </c>
      <c r="DK399" s="9">
        <v>163216</v>
      </c>
      <c r="DL399" s="9">
        <v>0</v>
      </c>
      <c r="DM399" s="9">
        <v>-2361</v>
      </c>
      <c r="DN399" s="9">
        <v>0</v>
      </c>
      <c r="DO399" s="9">
        <v>160855</v>
      </c>
    </row>
    <row r="400" spans="1:119" ht="15">
      <c r="A400" s="9">
        <v>6300</v>
      </c>
      <c r="B400" s="9" t="s">
        <v>552</v>
      </c>
      <c r="C400" s="9">
        <v>8191.6</v>
      </c>
      <c r="D400" s="9">
        <v>8202.35</v>
      </c>
      <c r="E400" s="9">
        <v>16393.95</v>
      </c>
      <c r="F400" s="9">
        <v>8197</v>
      </c>
      <c r="G400" s="9">
        <v>19</v>
      </c>
      <c r="H400" s="9">
        <v>0</v>
      </c>
      <c r="I400" s="9">
        <v>8216</v>
      </c>
      <c r="J400" s="9">
        <v>95747247</v>
      </c>
      <c r="K400" s="9">
        <v>41492916</v>
      </c>
      <c r="L400" s="9">
        <v>39742522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14511809</v>
      </c>
      <c r="S400" s="9">
        <v>96357351</v>
      </c>
      <c r="T400" s="9">
        <v>610104</v>
      </c>
      <c r="U400" s="9">
        <v>0</v>
      </c>
      <c r="V400" s="9">
        <v>35000</v>
      </c>
      <c r="W400" s="9">
        <v>95712247</v>
      </c>
      <c r="X400" s="9">
        <v>14511809</v>
      </c>
      <c r="Y400" s="9">
        <v>0</v>
      </c>
      <c r="Z400" s="9">
        <v>81200438</v>
      </c>
      <c r="AA400" s="9">
        <v>2886972.5</v>
      </c>
      <c r="AB400" s="9">
        <v>610104</v>
      </c>
      <c r="AC400" s="9">
        <v>2248869</v>
      </c>
      <c r="AD400" s="9">
        <v>0</v>
      </c>
      <c r="AE400" s="9">
        <v>0</v>
      </c>
      <c r="AF400" s="9">
        <v>27999.5</v>
      </c>
      <c r="AG400" s="9">
        <v>3201828.74</v>
      </c>
      <c r="AH400" s="9">
        <v>0</v>
      </c>
      <c r="AI400" s="9">
        <v>0</v>
      </c>
      <c r="AJ400" s="9">
        <v>0</v>
      </c>
      <c r="AK400" s="9">
        <v>3173829.24</v>
      </c>
      <c r="AL400" s="9">
        <v>84374267.24</v>
      </c>
      <c r="AM400" s="9">
        <v>0</v>
      </c>
      <c r="AN400" s="9">
        <v>0</v>
      </c>
      <c r="AO400" s="9">
        <v>84374267.24</v>
      </c>
      <c r="AP400" s="9">
        <v>84374267.24</v>
      </c>
      <c r="AQ400" s="9">
        <v>1000</v>
      </c>
      <c r="AR400" s="9">
        <v>8216000</v>
      </c>
      <c r="AS400" s="9">
        <v>8216000</v>
      </c>
      <c r="AT400" s="9">
        <v>9653</v>
      </c>
      <c r="AU400" s="9">
        <v>79309048</v>
      </c>
      <c r="AV400" s="9">
        <v>71093048</v>
      </c>
      <c r="AW400" s="9">
        <v>5065219.239999995</v>
      </c>
      <c r="AX400" s="9">
        <v>569711</v>
      </c>
      <c r="AY400" s="9">
        <v>4680745040</v>
      </c>
      <c r="AZ400" s="9">
        <v>1930000</v>
      </c>
      <c r="BA400" s="9">
        <v>15856880000</v>
      </c>
      <c r="BB400" s="9">
        <v>0.00051813</v>
      </c>
      <c r="BC400" s="9">
        <v>11176134960</v>
      </c>
      <c r="BD400" s="9">
        <v>5790690.81</v>
      </c>
      <c r="BE400" s="9">
        <v>948135</v>
      </c>
      <c r="BF400" s="9">
        <v>7789877160</v>
      </c>
      <c r="BG400" s="9">
        <v>0.00912634</v>
      </c>
      <c r="BH400" s="9">
        <v>3109132120</v>
      </c>
      <c r="BI400" s="9">
        <v>28374996.83</v>
      </c>
      <c r="BJ400" s="9">
        <v>564032</v>
      </c>
      <c r="BK400" s="9">
        <v>4634086912</v>
      </c>
      <c r="BL400" s="9">
        <v>0.00109304</v>
      </c>
      <c r="BM400" s="9">
        <v>-46658128</v>
      </c>
      <c r="BN400" s="9">
        <v>-50999.2</v>
      </c>
      <c r="BO400" s="9">
        <v>34114688</v>
      </c>
      <c r="BP400" s="9">
        <v>0</v>
      </c>
      <c r="BQ400" s="9">
        <v>0</v>
      </c>
      <c r="BR400" s="9">
        <v>-493436</v>
      </c>
      <c r="BS400" s="9">
        <v>-238</v>
      </c>
      <c r="BT400" s="9">
        <v>0</v>
      </c>
      <c r="BU400" s="9">
        <v>33621014</v>
      </c>
      <c r="BV400" s="9">
        <v>2170187</v>
      </c>
      <c r="BW400" s="9">
        <v>0</v>
      </c>
      <c r="BX400" s="9">
        <v>-31390</v>
      </c>
      <c r="BY400" s="9">
        <v>0</v>
      </c>
      <c r="BZ400" s="9">
        <v>2138797</v>
      </c>
      <c r="CA400" s="9">
        <v>4</v>
      </c>
      <c r="CB400" s="9">
        <v>35759815</v>
      </c>
      <c r="CC400" s="9">
        <v>0</v>
      </c>
      <c r="CD400" s="9">
        <v>35759815</v>
      </c>
      <c r="CE400" s="9">
        <v>8216</v>
      </c>
      <c r="CF400" s="9">
        <v>70.5</v>
      </c>
      <c r="CG400" s="9">
        <v>8286.5</v>
      </c>
      <c r="CH400" s="9">
        <v>81200438</v>
      </c>
      <c r="CI400" s="9">
        <v>3173829.24</v>
      </c>
      <c r="CJ400" s="9">
        <v>649266</v>
      </c>
      <c r="CK400" s="9">
        <v>85023533.24</v>
      </c>
      <c r="CL400" s="9">
        <v>10260.49</v>
      </c>
      <c r="CM400" s="9">
        <v>723365</v>
      </c>
      <c r="CN400" s="9">
        <v>723365</v>
      </c>
      <c r="CO400" s="9">
        <v>0</v>
      </c>
      <c r="CP400" s="9">
        <v>-10463</v>
      </c>
      <c r="CQ400" s="9">
        <v>0</v>
      </c>
      <c r="CR400" s="9">
        <v>712902</v>
      </c>
      <c r="CS400" s="9">
        <v>4152.23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9">
        <v>39659166.59</v>
      </c>
      <c r="DB400" s="9">
        <v>0</v>
      </c>
      <c r="DC400" s="9">
        <v>657360.99</v>
      </c>
      <c r="DD400" s="9">
        <v>0</v>
      </c>
      <c r="DE400" s="9">
        <v>0</v>
      </c>
      <c r="DF400" s="9">
        <v>40316527.580000006</v>
      </c>
      <c r="DG400" s="9">
        <v>36284874.822000004</v>
      </c>
      <c r="DH400" s="9">
        <v>723364.55</v>
      </c>
      <c r="DI400" s="9">
        <v>36284874.822000004</v>
      </c>
      <c r="DJ400" s="9">
        <v>1446822</v>
      </c>
      <c r="DK400" s="9">
        <v>1446822</v>
      </c>
      <c r="DL400" s="9">
        <v>0</v>
      </c>
      <c r="DM400" s="9">
        <v>-20927</v>
      </c>
      <c r="DN400" s="9">
        <v>0</v>
      </c>
      <c r="DO400" s="9">
        <v>1425895</v>
      </c>
    </row>
    <row r="401" spans="1:119" ht="15">
      <c r="A401" s="9">
        <v>6307</v>
      </c>
      <c r="B401" s="9" t="s">
        <v>553</v>
      </c>
      <c r="C401" s="9">
        <v>6870</v>
      </c>
      <c r="D401" s="9">
        <v>6884</v>
      </c>
      <c r="E401" s="9">
        <v>13754</v>
      </c>
      <c r="F401" s="9">
        <v>6877</v>
      </c>
      <c r="G401" s="9">
        <v>107</v>
      </c>
      <c r="H401" s="9">
        <v>0</v>
      </c>
      <c r="I401" s="9">
        <v>6984</v>
      </c>
      <c r="J401" s="9">
        <v>67581296</v>
      </c>
      <c r="K401" s="9">
        <v>33432388</v>
      </c>
      <c r="L401" s="9">
        <v>29745216</v>
      </c>
      <c r="M401" s="9">
        <v>0</v>
      </c>
      <c r="N401" s="9">
        <v>0</v>
      </c>
      <c r="O401" s="9">
        <v>0</v>
      </c>
      <c r="P401" s="9">
        <v>0</v>
      </c>
      <c r="Q401" s="9">
        <v>6000</v>
      </c>
      <c r="R401" s="9">
        <v>4397692</v>
      </c>
      <c r="S401" s="9">
        <v>68998465.11</v>
      </c>
      <c r="T401" s="9">
        <v>0</v>
      </c>
      <c r="U401" s="9">
        <v>0</v>
      </c>
      <c r="V401" s="9">
        <v>5000</v>
      </c>
      <c r="W401" s="9">
        <v>68993465.11</v>
      </c>
      <c r="X401" s="9">
        <v>4397692</v>
      </c>
      <c r="Y401" s="9">
        <v>0</v>
      </c>
      <c r="Z401" s="9">
        <v>64595773.11</v>
      </c>
      <c r="AA401" s="9">
        <v>3533384</v>
      </c>
      <c r="AB401" s="9">
        <v>0</v>
      </c>
      <c r="AC401" s="9">
        <v>3528384</v>
      </c>
      <c r="AD401" s="9">
        <v>0</v>
      </c>
      <c r="AE401" s="9">
        <v>0</v>
      </c>
      <c r="AF401" s="9">
        <v>5000</v>
      </c>
      <c r="AG401" s="9">
        <v>3635239.18</v>
      </c>
      <c r="AH401" s="9">
        <v>709897.95</v>
      </c>
      <c r="AI401" s="9">
        <v>0</v>
      </c>
      <c r="AJ401" s="9">
        <v>0</v>
      </c>
      <c r="AK401" s="9">
        <v>4340137.13</v>
      </c>
      <c r="AL401" s="9">
        <v>68935910.24</v>
      </c>
      <c r="AM401" s="9">
        <v>0</v>
      </c>
      <c r="AN401" s="9">
        <v>0</v>
      </c>
      <c r="AO401" s="9">
        <v>68935910.24</v>
      </c>
      <c r="AP401" s="9">
        <v>68935910.24</v>
      </c>
      <c r="AQ401" s="9">
        <v>1000</v>
      </c>
      <c r="AR401" s="9">
        <v>6984000</v>
      </c>
      <c r="AS401" s="9">
        <v>6984000</v>
      </c>
      <c r="AT401" s="9">
        <v>9653</v>
      </c>
      <c r="AU401" s="9">
        <v>67416552</v>
      </c>
      <c r="AV401" s="9">
        <v>60432552</v>
      </c>
      <c r="AW401" s="9">
        <v>1519358.2399999946</v>
      </c>
      <c r="AX401" s="9">
        <v>647984</v>
      </c>
      <c r="AY401" s="9">
        <v>4525521253</v>
      </c>
      <c r="AZ401" s="9">
        <v>1930000</v>
      </c>
      <c r="BA401" s="9">
        <v>13479120000</v>
      </c>
      <c r="BB401" s="9">
        <v>0.00051813</v>
      </c>
      <c r="BC401" s="9">
        <v>8953598747</v>
      </c>
      <c r="BD401" s="9">
        <v>4639128.12</v>
      </c>
      <c r="BE401" s="9">
        <v>948135</v>
      </c>
      <c r="BF401" s="9">
        <v>6621774840</v>
      </c>
      <c r="BG401" s="9">
        <v>0.00912634</v>
      </c>
      <c r="BH401" s="9">
        <v>2096253587</v>
      </c>
      <c r="BI401" s="9">
        <v>19131122.96</v>
      </c>
      <c r="BJ401" s="9">
        <v>564032</v>
      </c>
      <c r="BK401" s="9">
        <v>3939199488</v>
      </c>
      <c r="BL401" s="9">
        <v>0.0003857</v>
      </c>
      <c r="BM401" s="9">
        <v>-586321765</v>
      </c>
      <c r="BN401" s="9">
        <v>-226144.3</v>
      </c>
      <c r="BO401" s="9">
        <v>23544107</v>
      </c>
      <c r="BP401" s="9">
        <v>0</v>
      </c>
      <c r="BQ401" s="9">
        <v>0</v>
      </c>
      <c r="BR401" s="9">
        <v>-340543</v>
      </c>
      <c r="BS401" s="9">
        <v>-4272</v>
      </c>
      <c r="BT401" s="9">
        <v>0</v>
      </c>
      <c r="BU401" s="9">
        <v>23199292</v>
      </c>
      <c r="BV401" s="9">
        <v>3579591</v>
      </c>
      <c r="BW401" s="9">
        <v>0</v>
      </c>
      <c r="BX401" s="9">
        <v>-51775</v>
      </c>
      <c r="BY401" s="9">
        <v>0</v>
      </c>
      <c r="BZ401" s="9">
        <v>3527816</v>
      </c>
      <c r="CA401" s="9">
        <v>53</v>
      </c>
      <c r="CB401" s="9">
        <v>26727161</v>
      </c>
      <c r="CC401" s="9">
        <v>3</v>
      </c>
      <c r="CD401" s="9">
        <v>26727164</v>
      </c>
      <c r="CE401" s="9">
        <v>6984</v>
      </c>
      <c r="CF401" s="9">
        <v>0</v>
      </c>
      <c r="CG401" s="9">
        <v>6984</v>
      </c>
      <c r="CH401" s="9">
        <v>64595773.11</v>
      </c>
      <c r="CI401" s="9">
        <v>4340137.13</v>
      </c>
      <c r="CJ401" s="9">
        <v>0</v>
      </c>
      <c r="CK401" s="9">
        <v>68935910.24</v>
      </c>
      <c r="CL401" s="9">
        <v>9870.55</v>
      </c>
      <c r="CM401" s="9"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3371.15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30137441.81</v>
      </c>
      <c r="DB401" s="9">
        <v>0</v>
      </c>
      <c r="DC401" s="9">
        <v>0</v>
      </c>
      <c r="DD401" s="9">
        <v>0</v>
      </c>
      <c r="DE401" s="9">
        <v>0</v>
      </c>
      <c r="DF401" s="9">
        <v>30137441.81</v>
      </c>
      <c r="DG401" s="9">
        <v>27123697.629</v>
      </c>
      <c r="DH401" s="9">
        <v>0</v>
      </c>
      <c r="DI401" s="9">
        <v>27123697.629</v>
      </c>
      <c r="DJ401" s="9">
        <v>3579591</v>
      </c>
      <c r="DK401" s="9">
        <v>3579591</v>
      </c>
      <c r="DL401" s="9">
        <v>0</v>
      </c>
      <c r="DM401" s="9">
        <v>-51775</v>
      </c>
      <c r="DN401" s="9">
        <v>0</v>
      </c>
      <c r="DO401" s="9">
        <v>3527816</v>
      </c>
    </row>
    <row r="402" spans="1:119" ht="15">
      <c r="A402" s="9">
        <v>6328</v>
      </c>
      <c r="B402" s="9" t="s">
        <v>554</v>
      </c>
      <c r="C402" s="9">
        <v>2840</v>
      </c>
      <c r="D402" s="9">
        <v>2843</v>
      </c>
      <c r="E402" s="9">
        <v>5683</v>
      </c>
      <c r="F402" s="9">
        <v>2842</v>
      </c>
      <c r="G402" s="9">
        <v>105</v>
      </c>
      <c r="H402" s="9">
        <v>0</v>
      </c>
      <c r="I402" s="9">
        <v>2947</v>
      </c>
      <c r="J402" s="9">
        <v>30028962.55</v>
      </c>
      <c r="K402" s="9">
        <v>15242071</v>
      </c>
      <c r="L402" s="9">
        <v>13858572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928319.55</v>
      </c>
      <c r="S402" s="9">
        <v>29528962.7</v>
      </c>
      <c r="T402" s="9">
        <v>0</v>
      </c>
      <c r="U402" s="9">
        <v>0</v>
      </c>
      <c r="V402" s="9">
        <v>50000</v>
      </c>
      <c r="W402" s="9">
        <v>29478962.7</v>
      </c>
      <c r="X402" s="9">
        <v>928319.55</v>
      </c>
      <c r="Y402" s="9">
        <v>0</v>
      </c>
      <c r="Z402" s="9">
        <v>28550643.15</v>
      </c>
      <c r="AA402" s="9">
        <v>3996962</v>
      </c>
      <c r="AB402" s="9">
        <v>0</v>
      </c>
      <c r="AC402" s="9">
        <v>3946962</v>
      </c>
      <c r="AD402" s="9">
        <v>0</v>
      </c>
      <c r="AE402" s="9">
        <v>0</v>
      </c>
      <c r="AF402" s="9">
        <v>50000</v>
      </c>
      <c r="AG402" s="9">
        <v>3857670</v>
      </c>
      <c r="AH402" s="9">
        <v>0</v>
      </c>
      <c r="AI402" s="9">
        <v>0</v>
      </c>
      <c r="AJ402" s="9">
        <v>0</v>
      </c>
      <c r="AK402" s="9">
        <v>3807670</v>
      </c>
      <c r="AL402" s="9">
        <v>32358313.15</v>
      </c>
      <c r="AM402" s="9">
        <v>0</v>
      </c>
      <c r="AN402" s="9">
        <v>0</v>
      </c>
      <c r="AO402" s="9">
        <v>32358313.15</v>
      </c>
      <c r="AP402" s="9">
        <v>32358313.15</v>
      </c>
      <c r="AQ402" s="9">
        <v>1000</v>
      </c>
      <c r="AR402" s="9">
        <v>2947000</v>
      </c>
      <c r="AS402" s="9">
        <v>2947000</v>
      </c>
      <c r="AT402" s="9">
        <v>9653</v>
      </c>
      <c r="AU402" s="9">
        <v>28447391</v>
      </c>
      <c r="AV402" s="9">
        <v>25500391</v>
      </c>
      <c r="AW402" s="9">
        <v>3910922.1499999985</v>
      </c>
      <c r="AX402" s="9">
        <v>575581</v>
      </c>
      <c r="AY402" s="9">
        <v>1696238480</v>
      </c>
      <c r="AZ402" s="9">
        <v>1930000</v>
      </c>
      <c r="BA402" s="9">
        <v>5687710000</v>
      </c>
      <c r="BB402" s="9">
        <v>0.00051813</v>
      </c>
      <c r="BC402" s="9">
        <v>3991471520</v>
      </c>
      <c r="BD402" s="9">
        <v>2068101.14</v>
      </c>
      <c r="BE402" s="9">
        <v>948135</v>
      </c>
      <c r="BF402" s="9">
        <v>2794153845</v>
      </c>
      <c r="BG402" s="9">
        <v>0.00912634</v>
      </c>
      <c r="BH402" s="9">
        <v>1097915365</v>
      </c>
      <c r="BI402" s="9">
        <v>10019948.91</v>
      </c>
      <c r="BJ402" s="9">
        <v>564032</v>
      </c>
      <c r="BK402" s="9">
        <v>1662202304</v>
      </c>
      <c r="BL402" s="9">
        <v>0.00235286</v>
      </c>
      <c r="BM402" s="9">
        <v>-34036176</v>
      </c>
      <c r="BN402" s="9">
        <v>-80082.36</v>
      </c>
      <c r="BO402" s="9">
        <v>12007968</v>
      </c>
      <c r="BP402" s="9">
        <v>0</v>
      </c>
      <c r="BQ402" s="9">
        <v>0</v>
      </c>
      <c r="BR402" s="9">
        <v>-173684</v>
      </c>
      <c r="BS402" s="9">
        <v>-83</v>
      </c>
      <c r="BT402" s="9">
        <v>0</v>
      </c>
      <c r="BU402" s="9">
        <v>11834201</v>
      </c>
      <c r="BV402" s="9">
        <v>619958</v>
      </c>
      <c r="BW402" s="9">
        <v>0</v>
      </c>
      <c r="BX402" s="9">
        <v>-8967</v>
      </c>
      <c r="BY402" s="9">
        <v>0</v>
      </c>
      <c r="BZ402" s="9">
        <v>610991</v>
      </c>
      <c r="CA402" s="9">
        <v>1</v>
      </c>
      <c r="CB402" s="9">
        <v>12445193</v>
      </c>
      <c r="CC402" s="9">
        <v>0</v>
      </c>
      <c r="CD402" s="9">
        <v>12445193</v>
      </c>
      <c r="CE402" s="9">
        <v>2947</v>
      </c>
      <c r="CF402" s="9">
        <v>0</v>
      </c>
      <c r="CG402" s="9">
        <v>2947</v>
      </c>
      <c r="CH402" s="9">
        <v>28550643.15</v>
      </c>
      <c r="CI402" s="9">
        <v>3807670</v>
      </c>
      <c r="CJ402" s="9">
        <v>0</v>
      </c>
      <c r="CK402" s="9">
        <v>32358313.15</v>
      </c>
      <c r="CL402" s="9">
        <v>10980.09</v>
      </c>
      <c r="CM402" s="9"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4074.64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14041351.84</v>
      </c>
      <c r="DB402" s="9">
        <v>0</v>
      </c>
      <c r="DC402" s="9">
        <v>0</v>
      </c>
      <c r="DD402" s="9">
        <v>0</v>
      </c>
      <c r="DE402" s="9">
        <v>10323</v>
      </c>
      <c r="DF402" s="9">
        <v>14031028.84</v>
      </c>
      <c r="DG402" s="9">
        <v>12627925.956</v>
      </c>
      <c r="DH402" s="9">
        <v>0</v>
      </c>
      <c r="DI402" s="9">
        <v>12627925.956</v>
      </c>
      <c r="DJ402" s="9">
        <v>619958</v>
      </c>
      <c r="DK402" s="9">
        <v>619958</v>
      </c>
      <c r="DL402" s="9">
        <v>0</v>
      </c>
      <c r="DM402" s="9">
        <v>-8967</v>
      </c>
      <c r="DN402" s="9">
        <v>0</v>
      </c>
      <c r="DO402" s="9">
        <v>610991</v>
      </c>
    </row>
    <row r="403" spans="1:119" ht="15">
      <c r="A403" s="9">
        <v>6370</v>
      </c>
      <c r="B403" s="9" t="s">
        <v>555</v>
      </c>
      <c r="C403" s="9">
        <v>1763</v>
      </c>
      <c r="D403" s="9">
        <v>1745</v>
      </c>
      <c r="E403" s="9">
        <v>3508</v>
      </c>
      <c r="F403" s="9">
        <v>1754</v>
      </c>
      <c r="G403" s="9">
        <v>55</v>
      </c>
      <c r="H403" s="9">
        <v>0</v>
      </c>
      <c r="I403" s="9">
        <v>1809</v>
      </c>
      <c r="J403" s="9">
        <v>18076450</v>
      </c>
      <c r="K403" s="9">
        <v>4674304</v>
      </c>
      <c r="L403" s="9">
        <v>12018406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1383740</v>
      </c>
      <c r="S403" s="9">
        <v>18076450</v>
      </c>
      <c r="T403" s="9">
        <v>0</v>
      </c>
      <c r="U403" s="9">
        <v>0</v>
      </c>
      <c r="V403" s="9">
        <v>2500</v>
      </c>
      <c r="W403" s="9">
        <v>18073950</v>
      </c>
      <c r="X403" s="9">
        <v>1383740</v>
      </c>
      <c r="Y403" s="9">
        <v>0</v>
      </c>
      <c r="Z403" s="9">
        <v>16690210</v>
      </c>
      <c r="AA403" s="9">
        <v>2030703</v>
      </c>
      <c r="AB403" s="9">
        <v>0</v>
      </c>
      <c r="AC403" s="9">
        <v>2028703</v>
      </c>
      <c r="AD403" s="9">
        <v>0</v>
      </c>
      <c r="AE403" s="9">
        <v>0</v>
      </c>
      <c r="AF403" s="9">
        <v>2000</v>
      </c>
      <c r="AG403" s="9">
        <v>2021933</v>
      </c>
      <c r="AH403" s="9">
        <v>81920.13</v>
      </c>
      <c r="AI403" s="9">
        <v>0</v>
      </c>
      <c r="AJ403" s="9">
        <v>0</v>
      </c>
      <c r="AK403" s="9">
        <v>2101853.13</v>
      </c>
      <c r="AL403" s="9">
        <v>18792063.13</v>
      </c>
      <c r="AM403" s="9">
        <v>0</v>
      </c>
      <c r="AN403" s="9">
        <v>0</v>
      </c>
      <c r="AO403" s="9">
        <v>18792063.13</v>
      </c>
      <c r="AP403" s="9">
        <v>18792063.13</v>
      </c>
      <c r="AQ403" s="9">
        <v>1000</v>
      </c>
      <c r="AR403" s="9">
        <v>1809000</v>
      </c>
      <c r="AS403" s="9">
        <v>1809000</v>
      </c>
      <c r="AT403" s="9">
        <v>9653</v>
      </c>
      <c r="AU403" s="9">
        <v>17462277</v>
      </c>
      <c r="AV403" s="9">
        <v>15653277</v>
      </c>
      <c r="AW403" s="9">
        <v>1329786.129999999</v>
      </c>
      <c r="AX403" s="9">
        <v>385782</v>
      </c>
      <c r="AY403" s="9">
        <v>697879086</v>
      </c>
      <c r="AZ403" s="9">
        <v>1930000</v>
      </c>
      <c r="BA403" s="9">
        <v>3491370000</v>
      </c>
      <c r="BB403" s="9">
        <v>0.00051813</v>
      </c>
      <c r="BC403" s="9">
        <v>2793490914</v>
      </c>
      <c r="BD403" s="9">
        <v>1447391.45</v>
      </c>
      <c r="BE403" s="9">
        <v>948135</v>
      </c>
      <c r="BF403" s="9">
        <v>1715176215</v>
      </c>
      <c r="BG403" s="9">
        <v>0.00912634</v>
      </c>
      <c r="BH403" s="9">
        <v>1017297129</v>
      </c>
      <c r="BI403" s="9">
        <v>9284199.48</v>
      </c>
      <c r="BJ403" s="9">
        <v>564032</v>
      </c>
      <c r="BK403" s="9">
        <v>1020333888</v>
      </c>
      <c r="BL403" s="9">
        <v>0.00130329</v>
      </c>
      <c r="BM403" s="9">
        <v>322454802</v>
      </c>
      <c r="BN403" s="9">
        <v>420252.12</v>
      </c>
      <c r="BO403" s="9">
        <v>11151843</v>
      </c>
      <c r="BP403" s="9">
        <v>0</v>
      </c>
      <c r="BQ403" s="9">
        <v>0</v>
      </c>
      <c r="BR403" s="9">
        <v>-161301</v>
      </c>
      <c r="BS403" s="9">
        <v>-33</v>
      </c>
      <c r="BT403" s="9">
        <v>0</v>
      </c>
      <c r="BU403" s="9">
        <v>10990509</v>
      </c>
      <c r="BV403" s="9">
        <v>0</v>
      </c>
      <c r="BW403" s="9">
        <v>0</v>
      </c>
      <c r="BX403" s="9">
        <v>0</v>
      </c>
      <c r="BY403" s="9">
        <v>0</v>
      </c>
      <c r="BZ403" s="9">
        <v>0</v>
      </c>
      <c r="CA403" s="9">
        <v>0</v>
      </c>
      <c r="CB403" s="9">
        <v>10990509</v>
      </c>
      <c r="CC403" s="9">
        <v>0</v>
      </c>
      <c r="CD403" s="9">
        <v>10990509</v>
      </c>
      <c r="CE403" s="9">
        <v>1809</v>
      </c>
      <c r="CF403" s="9">
        <v>0</v>
      </c>
      <c r="CG403" s="9">
        <v>1809</v>
      </c>
      <c r="CH403" s="9">
        <v>16690210</v>
      </c>
      <c r="CI403" s="9">
        <v>2101853.13</v>
      </c>
      <c r="CJ403" s="9">
        <v>0</v>
      </c>
      <c r="CK403" s="9">
        <v>18792063.13</v>
      </c>
      <c r="CL403" s="9">
        <v>10388.09</v>
      </c>
      <c r="CM403" s="9"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6164.65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9">
        <v>12177128.09</v>
      </c>
      <c r="DB403" s="9">
        <v>0</v>
      </c>
      <c r="DC403" s="9">
        <v>0</v>
      </c>
      <c r="DD403" s="9">
        <v>0</v>
      </c>
      <c r="DE403" s="9">
        <v>0</v>
      </c>
      <c r="DF403" s="9">
        <v>12177128.09</v>
      </c>
      <c r="DG403" s="9">
        <v>10959415.281</v>
      </c>
      <c r="DH403" s="9">
        <v>0</v>
      </c>
      <c r="DI403" s="9">
        <v>11151843.049999999</v>
      </c>
      <c r="DJ403" s="9">
        <v>0</v>
      </c>
      <c r="DK403" s="9">
        <v>0</v>
      </c>
      <c r="DL403" s="9">
        <v>0</v>
      </c>
      <c r="DM403" s="9">
        <v>0</v>
      </c>
      <c r="DN403" s="9">
        <v>0</v>
      </c>
      <c r="DO403" s="9">
        <v>0</v>
      </c>
    </row>
    <row r="404" spans="1:119" ht="15">
      <c r="A404" s="9">
        <v>6321</v>
      </c>
      <c r="B404" s="9" t="s">
        <v>556</v>
      </c>
      <c r="C404" s="9">
        <v>1148</v>
      </c>
      <c r="D404" s="9">
        <v>1154</v>
      </c>
      <c r="E404" s="9">
        <v>2302</v>
      </c>
      <c r="F404" s="9">
        <v>1151</v>
      </c>
      <c r="G404" s="9">
        <v>33</v>
      </c>
      <c r="H404" s="9">
        <v>0</v>
      </c>
      <c r="I404" s="9">
        <v>1184</v>
      </c>
      <c r="J404" s="9">
        <v>12310147</v>
      </c>
      <c r="K404" s="9">
        <v>2922033</v>
      </c>
      <c r="L404" s="9">
        <v>8144708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1243406</v>
      </c>
      <c r="S404" s="9">
        <v>12384866</v>
      </c>
      <c r="T404" s="9">
        <v>0</v>
      </c>
      <c r="U404" s="9">
        <v>0</v>
      </c>
      <c r="V404" s="9">
        <v>0</v>
      </c>
      <c r="W404" s="9">
        <v>12384866</v>
      </c>
      <c r="X404" s="9">
        <v>1243406</v>
      </c>
      <c r="Y404" s="9">
        <v>0</v>
      </c>
      <c r="Z404" s="9">
        <v>11141460</v>
      </c>
      <c r="AA404" s="9">
        <v>1785464</v>
      </c>
      <c r="AB404" s="9">
        <v>0</v>
      </c>
      <c r="AC404" s="9">
        <v>1785464</v>
      </c>
      <c r="AD404" s="9">
        <v>0</v>
      </c>
      <c r="AE404" s="9">
        <v>0</v>
      </c>
      <c r="AF404" s="9">
        <v>0</v>
      </c>
      <c r="AG404" s="9">
        <v>1808149</v>
      </c>
      <c r="AH404" s="9">
        <v>0</v>
      </c>
      <c r="AI404" s="9">
        <v>0</v>
      </c>
      <c r="AJ404" s="9">
        <v>0</v>
      </c>
      <c r="AK404" s="9">
        <v>1808149</v>
      </c>
      <c r="AL404" s="9">
        <v>12949609</v>
      </c>
      <c r="AM404" s="9">
        <v>0</v>
      </c>
      <c r="AN404" s="9">
        <v>0</v>
      </c>
      <c r="AO404" s="9">
        <v>12949609</v>
      </c>
      <c r="AP404" s="9">
        <v>12949609</v>
      </c>
      <c r="AQ404" s="9">
        <v>1000</v>
      </c>
      <c r="AR404" s="9">
        <v>1184000</v>
      </c>
      <c r="AS404" s="9">
        <v>1184000</v>
      </c>
      <c r="AT404" s="9">
        <v>9653</v>
      </c>
      <c r="AU404" s="9">
        <v>11429152</v>
      </c>
      <c r="AV404" s="9">
        <v>10245152</v>
      </c>
      <c r="AW404" s="9">
        <v>1520457</v>
      </c>
      <c r="AX404" s="9">
        <v>373783</v>
      </c>
      <c r="AY404" s="9">
        <v>442558623</v>
      </c>
      <c r="AZ404" s="9">
        <v>1930000</v>
      </c>
      <c r="BA404" s="9">
        <v>2285120000</v>
      </c>
      <c r="BB404" s="9">
        <v>0.00051813</v>
      </c>
      <c r="BC404" s="9">
        <v>1842561377</v>
      </c>
      <c r="BD404" s="9">
        <v>954686.33</v>
      </c>
      <c r="BE404" s="9">
        <v>948135</v>
      </c>
      <c r="BF404" s="9">
        <v>1122591840</v>
      </c>
      <c r="BG404" s="9">
        <v>0.00912634</v>
      </c>
      <c r="BH404" s="9">
        <v>680033217</v>
      </c>
      <c r="BI404" s="9">
        <v>6206214.35</v>
      </c>
      <c r="BJ404" s="9">
        <v>564032</v>
      </c>
      <c r="BK404" s="9">
        <v>667813888</v>
      </c>
      <c r="BL404" s="9">
        <v>0.00227677</v>
      </c>
      <c r="BM404" s="9">
        <v>225255265</v>
      </c>
      <c r="BN404" s="9">
        <v>512854.43</v>
      </c>
      <c r="BO404" s="9">
        <v>7673755</v>
      </c>
      <c r="BP404" s="9">
        <v>0</v>
      </c>
      <c r="BQ404" s="9">
        <v>0</v>
      </c>
      <c r="BR404" s="9">
        <v>-110993</v>
      </c>
      <c r="BS404" s="9">
        <v>-20</v>
      </c>
      <c r="BT404" s="9">
        <v>0</v>
      </c>
      <c r="BU404" s="9">
        <v>7562742</v>
      </c>
      <c r="BV404" s="9">
        <v>0</v>
      </c>
      <c r="BW404" s="9">
        <v>0</v>
      </c>
      <c r="BX404" s="9">
        <v>0</v>
      </c>
      <c r="BY404" s="9">
        <v>0</v>
      </c>
      <c r="BZ404" s="9">
        <v>0</v>
      </c>
      <c r="CA404" s="9">
        <v>0</v>
      </c>
      <c r="CB404" s="9">
        <v>7562742</v>
      </c>
      <c r="CC404" s="9">
        <v>0</v>
      </c>
      <c r="CD404" s="9">
        <v>7562742</v>
      </c>
      <c r="CE404" s="9">
        <v>1184</v>
      </c>
      <c r="CF404" s="9">
        <v>0</v>
      </c>
      <c r="CG404" s="9">
        <v>1184</v>
      </c>
      <c r="CH404" s="9">
        <v>11141460</v>
      </c>
      <c r="CI404" s="9">
        <v>1808149</v>
      </c>
      <c r="CJ404" s="9">
        <v>0</v>
      </c>
      <c r="CK404" s="9">
        <v>12949609</v>
      </c>
      <c r="CL404" s="9">
        <v>10937.17</v>
      </c>
      <c r="CM404" s="9">
        <v>0</v>
      </c>
      <c r="CN404" s="9">
        <v>0</v>
      </c>
      <c r="CO404" s="9">
        <v>0</v>
      </c>
      <c r="CP404" s="9">
        <v>0</v>
      </c>
      <c r="CQ404" s="9">
        <v>0</v>
      </c>
      <c r="CR404" s="9">
        <v>0</v>
      </c>
      <c r="CS404" s="9">
        <v>6481.21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8252273.69</v>
      </c>
      <c r="DB404" s="9">
        <v>0</v>
      </c>
      <c r="DC404" s="9">
        <v>0</v>
      </c>
      <c r="DD404" s="9">
        <v>0</v>
      </c>
      <c r="DE404" s="9">
        <v>0</v>
      </c>
      <c r="DF404" s="9">
        <v>8252273.69</v>
      </c>
      <c r="DG404" s="9">
        <v>7427046.321</v>
      </c>
      <c r="DH404" s="9">
        <v>0</v>
      </c>
      <c r="DI404" s="9">
        <v>7673755.109999999</v>
      </c>
      <c r="DJ404" s="9">
        <v>0</v>
      </c>
      <c r="DK404" s="9">
        <v>0</v>
      </c>
      <c r="DL404" s="9">
        <v>0</v>
      </c>
      <c r="DM404" s="9">
        <v>0</v>
      </c>
      <c r="DN404" s="9">
        <v>0</v>
      </c>
      <c r="DO404" s="9">
        <v>0</v>
      </c>
    </row>
    <row r="405" spans="1:119" ht="15">
      <c r="A405" s="9">
        <v>6335</v>
      </c>
      <c r="B405" s="9" t="s">
        <v>557</v>
      </c>
      <c r="C405" s="9">
        <v>1219</v>
      </c>
      <c r="D405" s="9">
        <v>1191</v>
      </c>
      <c r="E405" s="9">
        <v>2410</v>
      </c>
      <c r="F405" s="9">
        <v>1205</v>
      </c>
      <c r="G405" s="9">
        <v>16</v>
      </c>
      <c r="H405" s="9">
        <v>0</v>
      </c>
      <c r="I405" s="9">
        <v>1221</v>
      </c>
      <c r="J405" s="9">
        <v>13924849</v>
      </c>
      <c r="K405" s="9">
        <v>8337212</v>
      </c>
      <c r="L405" s="9">
        <v>3653566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1934071</v>
      </c>
      <c r="S405" s="9">
        <v>13909467.05</v>
      </c>
      <c r="T405" s="9">
        <v>0</v>
      </c>
      <c r="U405" s="9">
        <v>0</v>
      </c>
      <c r="V405" s="9">
        <v>0</v>
      </c>
      <c r="W405" s="9">
        <v>13909467.05</v>
      </c>
      <c r="X405" s="9">
        <v>1934071</v>
      </c>
      <c r="Y405" s="9">
        <v>0</v>
      </c>
      <c r="Z405" s="9">
        <v>11975396.05</v>
      </c>
      <c r="AA405" s="9">
        <v>1077912</v>
      </c>
      <c r="AB405" s="9">
        <v>0</v>
      </c>
      <c r="AC405" s="9">
        <v>1077912</v>
      </c>
      <c r="AD405" s="9">
        <v>0</v>
      </c>
      <c r="AE405" s="9">
        <v>0</v>
      </c>
      <c r="AF405" s="9">
        <v>0</v>
      </c>
      <c r="AG405" s="9">
        <v>1101309.45</v>
      </c>
      <c r="AH405" s="9">
        <v>0</v>
      </c>
      <c r="AI405" s="9">
        <v>0</v>
      </c>
      <c r="AJ405" s="9">
        <v>0</v>
      </c>
      <c r="AK405" s="9">
        <v>1101309.45</v>
      </c>
      <c r="AL405" s="9">
        <v>13076705.5</v>
      </c>
      <c r="AM405" s="9">
        <v>0</v>
      </c>
      <c r="AN405" s="9">
        <v>0</v>
      </c>
      <c r="AO405" s="9">
        <v>13076705.5</v>
      </c>
      <c r="AP405" s="9">
        <v>13076705.5</v>
      </c>
      <c r="AQ405" s="9">
        <v>1000</v>
      </c>
      <c r="AR405" s="9">
        <v>1221000</v>
      </c>
      <c r="AS405" s="9">
        <v>1221000</v>
      </c>
      <c r="AT405" s="9">
        <v>9653</v>
      </c>
      <c r="AU405" s="9">
        <v>11786313</v>
      </c>
      <c r="AV405" s="9">
        <v>10565313</v>
      </c>
      <c r="AW405" s="9">
        <v>1290392.5</v>
      </c>
      <c r="AX405" s="9">
        <v>857767</v>
      </c>
      <c r="AY405" s="9">
        <v>1047333438</v>
      </c>
      <c r="AZ405" s="9">
        <v>1930000</v>
      </c>
      <c r="BA405" s="9">
        <v>2356530000</v>
      </c>
      <c r="BB405" s="9">
        <v>0.00051813</v>
      </c>
      <c r="BC405" s="9">
        <v>1309196562</v>
      </c>
      <c r="BD405" s="9">
        <v>678334.01</v>
      </c>
      <c r="BE405" s="9">
        <v>948135</v>
      </c>
      <c r="BF405" s="9">
        <v>1157672835</v>
      </c>
      <c r="BG405" s="9">
        <v>0.00912634</v>
      </c>
      <c r="BH405" s="9">
        <v>110339397</v>
      </c>
      <c r="BI405" s="9">
        <v>1006994.85</v>
      </c>
      <c r="BJ405" s="9">
        <v>564032</v>
      </c>
      <c r="BK405" s="9">
        <v>688683072</v>
      </c>
      <c r="BL405" s="9">
        <v>0.00187371</v>
      </c>
      <c r="BM405" s="9">
        <v>-358650366</v>
      </c>
      <c r="BN405" s="9">
        <v>-672006.78</v>
      </c>
      <c r="BO405" s="9">
        <v>1013322</v>
      </c>
      <c r="BP405" s="9">
        <v>0</v>
      </c>
      <c r="BQ405" s="9">
        <v>0</v>
      </c>
      <c r="BR405" s="9">
        <v>-14657</v>
      </c>
      <c r="BS405" s="9">
        <v>-52</v>
      </c>
      <c r="BT405" s="9">
        <v>0</v>
      </c>
      <c r="BU405" s="9">
        <v>998613</v>
      </c>
      <c r="BV405" s="9">
        <v>2309897</v>
      </c>
      <c r="BW405" s="9">
        <v>0</v>
      </c>
      <c r="BX405" s="9">
        <v>-33410</v>
      </c>
      <c r="BY405" s="9">
        <v>52</v>
      </c>
      <c r="BZ405" s="9">
        <v>2276539</v>
      </c>
      <c r="CA405" s="9">
        <v>1</v>
      </c>
      <c r="CB405" s="9">
        <v>3275153</v>
      </c>
      <c r="CC405" s="9">
        <v>0</v>
      </c>
      <c r="CD405" s="9">
        <v>3275153</v>
      </c>
      <c r="CE405" s="9">
        <v>1221</v>
      </c>
      <c r="CF405" s="9">
        <v>0</v>
      </c>
      <c r="CG405" s="9">
        <v>1221</v>
      </c>
      <c r="CH405" s="9">
        <v>11975396.05</v>
      </c>
      <c r="CI405" s="9">
        <v>1101309.45</v>
      </c>
      <c r="CJ405" s="9">
        <v>0</v>
      </c>
      <c r="CK405" s="9">
        <v>13076705.5</v>
      </c>
      <c r="CL405" s="9">
        <v>10709.83</v>
      </c>
      <c r="CM405" s="9">
        <v>0</v>
      </c>
      <c r="CN405" s="9">
        <v>0</v>
      </c>
      <c r="CO405" s="9">
        <v>0</v>
      </c>
      <c r="CP405" s="9">
        <v>0</v>
      </c>
      <c r="CQ405" s="9">
        <v>0</v>
      </c>
      <c r="CR405" s="9">
        <v>0</v>
      </c>
      <c r="CS405" s="9">
        <v>829.91</v>
      </c>
      <c r="CT405" s="9">
        <v>0</v>
      </c>
      <c r="CU405" s="9">
        <v>0</v>
      </c>
      <c r="CV405" s="9">
        <v>0</v>
      </c>
      <c r="CW405" s="9">
        <v>0</v>
      </c>
      <c r="CX405" s="9">
        <v>0</v>
      </c>
      <c r="CY405" s="9">
        <v>0</v>
      </c>
      <c r="CZ405" s="9">
        <v>0</v>
      </c>
      <c r="DA405" s="9">
        <v>3477310.03</v>
      </c>
      <c r="DB405" s="9">
        <v>224555.83</v>
      </c>
      <c r="DC405" s="9">
        <v>0</v>
      </c>
      <c r="DD405" s="9">
        <v>0</v>
      </c>
      <c r="DE405" s="9">
        <v>9400</v>
      </c>
      <c r="DF405" s="9">
        <v>3692465.86</v>
      </c>
      <c r="DG405" s="9">
        <v>3323219.2739999997</v>
      </c>
      <c r="DH405" s="9">
        <v>0</v>
      </c>
      <c r="DI405" s="9">
        <v>3323219.2739999997</v>
      </c>
      <c r="DJ405" s="9">
        <v>2309897</v>
      </c>
      <c r="DK405" s="9">
        <v>2309897</v>
      </c>
      <c r="DL405" s="9">
        <v>0</v>
      </c>
      <c r="DM405" s="9">
        <v>-33410</v>
      </c>
      <c r="DN405" s="9">
        <v>52</v>
      </c>
      <c r="DO405" s="9">
        <v>2276539</v>
      </c>
    </row>
    <row r="406" spans="1:119" ht="15">
      <c r="A406" s="9">
        <v>6354</v>
      </c>
      <c r="B406" s="9" t="s">
        <v>558</v>
      </c>
      <c r="C406" s="9">
        <v>324</v>
      </c>
      <c r="D406" s="9">
        <v>319</v>
      </c>
      <c r="E406" s="9">
        <v>643</v>
      </c>
      <c r="F406" s="9">
        <v>322</v>
      </c>
      <c r="G406" s="9">
        <v>1</v>
      </c>
      <c r="H406" s="9">
        <v>0</v>
      </c>
      <c r="I406" s="9">
        <v>323</v>
      </c>
      <c r="J406" s="9">
        <v>4519942</v>
      </c>
      <c r="K406" s="9">
        <v>1715852</v>
      </c>
      <c r="L406" s="9">
        <v>2016097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787993</v>
      </c>
      <c r="S406" s="9">
        <v>4519942</v>
      </c>
      <c r="T406" s="9">
        <v>0</v>
      </c>
      <c r="U406" s="9">
        <v>0</v>
      </c>
      <c r="V406" s="9">
        <v>0</v>
      </c>
      <c r="W406" s="9">
        <v>4519942</v>
      </c>
      <c r="X406" s="9">
        <v>787993</v>
      </c>
      <c r="Y406" s="9">
        <v>0</v>
      </c>
      <c r="Z406" s="9">
        <v>3731949</v>
      </c>
      <c r="AA406" s="9">
        <v>39315</v>
      </c>
      <c r="AB406" s="9">
        <v>0</v>
      </c>
      <c r="AC406" s="9">
        <v>39315</v>
      </c>
      <c r="AD406" s="9">
        <v>0</v>
      </c>
      <c r="AE406" s="9">
        <v>0</v>
      </c>
      <c r="AF406" s="9">
        <v>0</v>
      </c>
      <c r="AG406" s="9">
        <v>39315</v>
      </c>
      <c r="AH406" s="9">
        <v>0</v>
      </c>
      <c r="AI406" s="9">
        <v>0</v>
      </c>
      <c r="AJ406" s="9">
        <v>0</v>
      </c>
      <c r="AK406" s="9">
        <v>39315</v>
      </c>
      <c r="AL406" s="9">
        <v>3771264</v>
      </c>
      <c r="AM406" s="9">
        <v>0</v>
      </c>
      <c r="AN406" s="9">
        <v>0</v>
      </c>
      <c r="AO406" s="9">
        <v>3771264</v>
      </c>
      <c r="AP406" s="9">
        <v>3771264</v>
      </c>
      <c r="AQ406" s="9">
        <v>1000</v>
      </c>
      <c r="AR406" s="9">
        <v>323000</v>
      </c>
      <c r="AS406" s="9">
        <v>323000</v>
      </c>
      <c r="AT406" s="9">
        <v>9653</v>
      </c>
      <c r="AU406" s="9">
        <v>3117919</v>
      </c>
      <c r="AV406" s="9">
        <v>2794919</v>
      </c>
      <c r="AW406" s="9">
        <v>653345</v>
      </c>
      <c r="AX406" s="9">
        <v>446657</v>
      </c>
      <c r="AY406" s="9">
        <v>144270183</v>
      </c>
      <c r="AZ406" s="9">
        <v>1930000</v>
      </c>
      <c r="BA406" s="9">
        <v>623390000</v>
      </c>
      <c r="BB406" s="9">
        <v>0.00051813</v>
      </c>
      <c r="BC406" s="9">
        <v>479119817</v>
      </c>
      <c r="BD406" s="9">
        <v>248246.35</v>
      </c>
      <c r="BE406" s="9">
        <v>948135</v>
      </c>
      <c r="BF406" s="9">
        <v>306247605</v>
      </c>
      <c r="BG406" s="9">
        <v>0.00912634</v>
      </c>
      <c r="BH406" s="9">
        <v>161977422</v>
      </c>
      <c r="BI406" s="9">
        <v>1478261.03</v>
      </c>
      <c r="BJ406" s="9">
        <v>564032</v>
      </c>
      <c r="BK406" s="9">
        <v>182182336</v>
      </c>
      <c r="BL406" s="9">
        <v>0.00358621</v>
      </c>
      <c r="BM406" s="9">
        <v>37912153</v>
      </c>
      <c r="BN406" s="9">
        <v>135960.94</v>
      </c>
      <c r="BO406" s="9">
        <v>1862468</v>
      </c>
      <c r="BP406" s="9">
        <v>0</v>
      </c>
      <c r="BQ406" s="9">
        <v>0</v>
      </c>
      <c r="BR406" s="9">
        <v>-26939</v>
      </c>
      <c r="BS406" s="9">
        <v>-7</v>
      </c>
      <c r="BT406" s="9">
        <v>0</v>
      </c>
      <c r="BU406" s="9">
        <v>1835522</v>
      </c>
      <c r="BV406" s="9">
        <v>0</v>
      </c>
      <c r="BW406" s="9">
        <v>0</v>
      </c>
      <c r="BX406" s="9">
        <v>0</v>
      </c>
      <c r="BY406" s="9">
        <v>0</v>
      </c>
      <c r="BZ406" s="9">
        <v>0</v>
      </c>
      <c r="CA406" s="9">
        <v>0</v>
      </c>
      <c r="CB406" s="9">
        <v>1835522</v>
      </c>
      <c r="CC406" s="9">
        <v>0</v>
      </c>
      <c r="CD406" s="9">
        <v>1835522</v>
      </c>
      <c r="CE406" s="9">
        <v>323</v>
      </c>
      <c r="CF406" s="9">
        <v>0</v>
      </c>
      <c r="CG406" s="9">
        <v>323</v>
      </c>
      <c r="CH406" s="9">
        <v>3731949</v>
      </c>
      <c r="CI406" s="9">
        <v>39315</v>
      </c>
      <c r="CJ406" s="9">
        <v>0</v>
      </c>
      <c r="CK406" s="9">
        <v>3771264</v>
      </c>
      <c r="CL406" s="9">
        <v>11675.74</v>
      </c>
      <c r="CM406" s="9">
        <v>0</v>
      </c>
      <c r="CN406" s="9">
        <v>0</v>
      </c>
      <c r="CO406" s="9">
        <v>0</v>
      </c>
      <c r="CP406" s="9">
        <v>0</v>
      </c>
      <c r="CQ406" s="9">
        <v>0</v>
      </c>
      <c r="CR406" s="9">
        <v>0</v>
      </c>
      <c r="CS406" s="9">
        <v>5766.16</v>
      </c>
      <c r="CT406" s="9">
        <v>0</v>
      </c>
      <c r="CU406" s="9">
        <v>0</v>
      </c>
      <c r="CV406" s="9">
        <v>0</v>
      </c>
      <c r="CW406" s="9">
        <v>0</v>
      </c>
      <c r="CX406" s="9">
        <v>0</v>
      </c>
      <c r="CY406" s="9">
        <v>0</v>
      </c>
      <c r="CZ406" s="9">
        <v>0</v>
      </c>
      <c r="DA406" s="9">
        <v>2042713.4</v>
      </c>
      <c r="DB406" s="9">
        <v>0</v>
      </c>
      <c r="DC406" s="9">
        <v>0</v>
      </c>
      <c r="DD406" s="9">
        <v>0</v>
      </c>
      <c r="DE406" s="9">
        <v>0</v>
      </c>
      <c r="DF406" s="9">
        <v>2042713.4</v>
      </c>
      <c r="DG406" s="9">
        <v>1838442.06</v>
      </c>
      <c r="DH406" s="9">
        <v>0</v>
      </c>
      <c r="DI406" s="9">
        <v>1862468.32</v>
      </c>
      <c r="DJ406" s="9">
        <v>0</v>
      </c>
      <c r="DK406" s="9">
        <v>0</v>
      </c>
      <c r="DL406" s="9">
        <v>0</v>
      </c>
      <c r="DM406" s="9">
        <v>0</v>
      </c>
      <c r="DN406" s="9">
        <v>0</v>
      </c>
      <c r="DO406" s="9">
        <v>0</v>
      </c>
    </row>
    <row r="407" spans="1:119" ht="15">
      <c r="A407" s="9">
        <v>6384</v>
      </c>
      <c r="B407" s="9" t="s">
        <v>559</v>
      </c>
      <c r="C407" s="9">
        <v>940</v>
      </c>
      <c r="D407" s="9">
        <v>926</v>
      </c>
      <c r="E407" s="9">
        <v>1866</v>
      </c>
      <c r="F407" s="9">
        <v>933</v>
      </c>
      <c r="G407" s="9">
        <v>34</v>
      </c>
      <c r="H407" s="9">
        <v>0</v>
      </c>
      <c r="I407" s="9">
        <v>967</v>
      </c>
      <c r="J407" s="9">
        <v>10305530</v>
      </c>
      <c r="K407" s="9">
        <v>4751735</v>
      </c>
      <c r="L407" s="9">
        <v>4487933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1065862</v>
      </c>
      <c r="S407" s="9">
        <v>11444341.08</v>
      </c>
      <c r="T407" s="9">
        <v>706.08</v>
      </c>
      <c r="U407" s="9">
        <v>0</v>
      </c>
      <c r="V407" s="9">
        <v>0</v>
      </c>
      <c r="W407" s="9">
        <v>11443635</v>
      </c>
      <c r="X407" s="9">
        <v>1065862</v>
      </c>
      <c r="Y407" s="9">
        <v>0</v>
      </c>
      <c r="Z407" s="9">
        <v>10377773</v>
      </c>
      <c r="AA407" s="9">
        <v>931.07</v>
      </c>
      <c r="AB407" s="9">
        <v>706.08</v>
      </c>
      <c r="AC407" s="9">
        <v>0</v>
      </c>
      <c r="AD407" s="9">
        <v>0</v>
      </c>
      <c r="AE407" s="9">
        <v>0</v>
      </c>
      <c r="AF407" s="9">
        <v>224.99</v>
      </c>
      <c r="AG407" s="9">
        <v>458550</v>
      </c>
      <c r="AH407" s="9">
        <v>0</v>
      </c>
      <c r="AI407" s="9">
        <v>0</v>
      </c>
      <c r="AJ407" s="9">
        <v>0</v>
      </c>
      <c r="AK407" s="9">
        <v>458325.01</v>
      </c>
      <c r="AL407" s="9">
        <v>10836098.01</v>
      </c>
      <c r="AM407" s="9">
        <v>0</v>
      </c>
      <c r="AN407" s="9">
        <v>0</v>
      </c>
      <c r="AO407" s="9">
        <v>10836098.01</v>
      </c>
      <c r="AP407" s="9">
        <v>10836098.01</v>
      </c>
      <c r="AQ407" s="9">
        <v>1000</v>
      </c>
      <c r="AR407" s="9">
        <v>967000</v>
      </c>
      <c r="AS407" s="9">
        <v>967000</v>
      </c>
      <c r="AT407" s="9">
        <v>9653</v>
      </c>
      <c r="AU407" s="9">
        <v>9334451</v>
      </c>
      <c r="AV407" s="9">
        <v>8367451</v>
      </c>
      <c r="AW407" s="9">
        <v>1501647.0099999998</v>
      </c>
      <c r="AX407" s="9">
        <v>622010</v>
      </c>
      <c r="AY407" s="9">
        <v>601483358</v>
      </c>
      <c r="AZ407" s="9">
        <v>1930000</v>
      </c>
      <c r="BA407" s="9">
        <v>1866310000</v>
      </c>
      <c r="BB407" s="9">
        <v>0.00051813</v>
      </c>
      <c r="BC407" s="9">
        <v>1264826642</v>
      </c>
      <c r="BD407" s="9">
        <v>655344.63</v>
      </c>
      <c r="BE407" s="9">
        <v>948135</v>
      </c>
      <c r="BF407" s="9">
        <v>916846545</v>
      </c>
      <c r="BG407" s="9">
        <v>0.00912634</v>
      </c>
      <c r="BH407" s="9">
        <v>315363187</v>
      </c>
      <c r="BI407" s="9">
        <v>2878111.67</v>
      </c>
      <c r="BJ407" s="9">
        <v>564032</v>
      </c>
      <c r="BK407" s="9">
        <v>545418944</v>
      </c>
      <c r="BL407" s="9">
        <v>0.0027532</v>
      </c>
      <c r="BM407" s="9">
        <v>-56064414</v>
      </c>
      <c r="BN407" s="9">
        <v>-154356.54</v>
      </c>
      <c r="BO407" s="9">
        <v>3379100</v>
      </c>
      <c r="BP407" s="9">
        <v>0</v>
      </c>
      <c r="BQ407" s="9">
        <v>0</v>
      </c>
      <c r="BR407" s="9">
        <v>-48875</v>
      </c>
      <c r="BS407" s="9">
        <v>-30</v>
      </c>
      <c r="BT407" s="9">
        <v>0</v>
      </c>
      <c r="BU407" s="9">
        <v>3330195</v>
      </c>
      <c r="BV407" s="9">
        <v>713417</v>
      </c>
      <c r="BW407" s="9">
        <v>0</v>
      </c>
      <c r="BX407" s="9">
        <v>-10319</v>
      </c>
      <c r="BY407" s="9">
        <v>0</v>
      </c>
      <c r="BZ407" s="9">
        <v>703098</v>
      </c>
      <c r="CA407" s="9">
        <v>0</v>
      </c>
      <c r="CB407" s="9">
        <v>4033293</v>
      </c>
      <c r="CC407" s="9">
        <v>0</v>
      </c>
      <c r="CD407" s="9">
        <v>4033293</v>
      </c>
      <c r="CE407" s="9">
        <v>967</v>
      </c>
      <c r="CF407" s="9">
        <v>0</v>
      </c>
      <c r="CG407" s="9">
        <v>967</v>
      </c>
      <c r="CH407" s="9">
        <v>10377773</v>
      </c>
      <c r="CI407" s="9">
        <v>458325.01</v>
      </c>
      <c r="CJ407" s="9">
        <v>0</v>
      </c>
      <c r="CK407" s="9">
        <v>10836098.01</v>
      </c>
      <c r="CL407" s="9">
        <v>11205.89</v>
      </c>
      <c r="CM407" s="9">
        <v>0</v>
      </c>
      <c r="CN407" s="9">
        <v>0</v>
      </c>
      <c r="CO407" s="9">
        <v>0</v>
      </c>
      <c r="CP407" s="9">
        <v>0</v>
      </c>
      <c r="CQ407" s="9">
        <v>0</v>
      </c>
      <c r="CR407" s="9">
        <v>0</v>
      </c>
      <c r="CS407" s="9">
        <v>3494.42</v>
      </c>
      <c r="CT407" s="9">
        <v>0</v>
      </c>
      <c r="CU407" s="9">
        <v>0</v>
      </c>
      <c r="CV407" s="9">
        <v>0</v>
      </c>
      <c r="CW407" s="9">
        <v>0</v>
      </c>
      <c r="CX407" s="9">
        <v>0</v>
      </c>
      <c r="CY407" s="9">
        <v>0</v>
      </c>
      <c r="CZ407" s="9">
        <v>0</v>
      </c>
      <c r="DA407" s="9">
        <v>4547240.7</v>
      </c>
      <c r="DB407" s="9">
        <v>0</v>
      </c>
      <c r="DC407" s="9">
        <v>0</v>
      </c>
      <c r="DD407" s="9">
        <v>0</v>
      </c>
      <c r="DE407" s="9">
        <v>0</v>
      </c>
      <c r="DF407" s="9">
        <v>4547240.7</v>
      </c>
      <c r="DG407" s="9">
        <v>4092516.6300000004</v>
      </c>
      <c r="DH407" s="9">
        <v>0</v>
      </c>
      <c r="DI407" s="9">
        <v>4092516.6300000004</v>
      </c>
      <c r="DJ407" s="9">
        <v>713417</v>
      </c>
      <c r="DK407" s="9">
        <v>713417</v>
      </c>
      <c r="DL407" s="9">
        <v>0</v>
      </c>
      <c r="DM407" s="9">
        <v>-10319</v>
      </c>
      <c r="DN407" s="9">
        <v>0</v>
      </c>
      <c r="DO407" s="9">
        <v>703098</v>
      </c>
    </row>
    <row r="408" spans="1:119" ht="15">
      <c r="A408" s="9">
        <v>6412</v>
      </c>
      <c r="B408" s="9" t="s">
        <v>560</v>
      </c>
      <c r="C408" s="9">
        <v>454</v>
      </c>
      <c r="D408" s="9">
        <v>457</v>
      </c>
      <c r="E408" s="9">
        <v>911</v>
      </c>
      <c r="F408" s="9">
        <v>456</v>
      </c>
      <c r="G408" s="9">
        <v>10</v>
      </c>
      <c r="H408" s="9">
        <v>0</v>
      </c>
      <c r="I408" s="9">
        <v>466</v>
      </c>
      <c r="J408" s="9">
        <v>5532082</v>
      </c>
      <c r="K408" s="9">
        <v>2918943</v>
      </c>
      <c r="L408" s="9">
        <v>2064537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548602</v>
      </c>
      <c r="S408" s="9">
        <v>5464494</v>
      </c>
      <c r="T408" s="9">
        <v>0</v>
      </c>
      <c r="U408" s="9">
        <v>0</v>
      </c>
      <c r="V408" s="9">
        <v>0</v>
      </c>
      <c r="W408" s="9">
        <v>5464494</v>
      </c>
      <c r="X408" s="9">
        <v>548602</v>
      </c>
      <c r="Y408" s="9">
        <v>0</v>
      </c>
      <c r="Z408" s="9">
        <v>4915892</v>
      </c>
      <c r="AA408" s="9">
        <v>377433</v>
      </c>
      <c r="AB408" s="9">
        <v>0</v>
      </c>
      <c r="AC408" s="9">
        <v>377308</v>
      </c>
      <c r="AD408" s="9">
        <v>0</v>
      </c>
      <c r="AE408" s="9">
        <v>0</v>
      </c>
      <c r="AF408" s="9">
        <v>125</v>
      </c>
      <c r="AG408" s="9">
        <v>377308</v>
      </c>
      <c r="AH408" s="9">
        <v>0</v>
      </c>
      <c r="AI408" s="9">
        <v>0</v>
      </c>
      <c r="AJ408" s="9">
        <v>0</v>
      </c>
      <c r="AK408" s="9">
        <v>377183</v>
      </c>
      <c r="AL408" s="9">
        <v>5293075</v>
      </c>
      <c r="AM408" s="9">
        <v>0</v>
      </c>
      <c r="AN408" s="9">
        <v>0</v>
      </c>
      <c r="AO408" s="9">
        <v>5293075</v>
      </c>
      <c r="AP408" s="9">
        <v>5293075</v>
      </c>
      <c r="AQ408" s="9">
        <v>1000</v>
      </c>
      <c r="AR408" s="9">
        <v>466000</v>
      </c>
      <c r="AS408" s="9">
        <v>466000</v>
      </c>
      <c r="AT408" s="9">
        <v>9653</v>
      </c>
      <c r="AU408" s="9">
        <v>4498298</v>
      </c>
      <c r="AV408" s="9">
        <v>4032298</v>
      </c>
      <c r="AW408" s="9">
        <v>794777</v>
      </c>
      <c r="AX408" s="9">
        <v>888851</v>
      </c>
      <c r="AY408" s="9">
        <v>414204382</v>
      </c>
      <c r="AZ408" s="9">
        <v>2895000</v>
      </c>
      <c r="BA408" s="9">
        <v>1349070000</v>
      </c>
      <c r="BB408" s="9">
        <v>0.00034542</v>
      </c>
      <c r="BC408" s="9">
        <v>934865618</v>
      </c>
      <c r="BD408" s="9">
        <v>322921.28</v>
      </c>
      <c r="BE408" s="9">
        <v>1422202</v>
      </c>
      <c r="BF408" s="9">
        <v>662746132</v>
      </c>
      <c r="BG408" s="9">
        <v>0.00608423</v>
      </c>
      <c r="BH408" s="9">
        <v>248541750</v>
      </c>
      <c r="BI408" s="9">
        <v>1512185.17</v>
      </c>
      <c r="BJ408" s="9">
        <v>846048</v>
      </c>
      <c r="BK408" s="9">
        <v>394258368</v>
      </c>
      <c r="BL408" s="9">
        <v>0.00201588</v>
      </c>
      <c r="BM408" s="9">
        <v>-19946014</v>
      </c>
      <c r="BN408" s="9">
        <v>-40208.77</v>
      </c>
      <c r="BO408" s="9">
        <v>1794898</v>
      </c>
      <c r="BP408" s="9">
        <v>0</v>
      </c>
      <c r="BQ408" s="9">
        <v>0</v>
      </c>
      <c r="BR408" s="9">
        <v>-25961</v>
      </c>
      <c r="BS408" s="9">
        <v>-14</v>
      </c>
      <c r="BT408" s="9">
        <v>0</v>
      </c>
      <c r="BU408" s="9">
        <v>1768923</v>
      </c>
      <c r="BV408" s="9">
        <v>87739</v>
      </c>
      <c r="BW408" s="9">
        <v>0</v>
      </c>
      <c r="BX408" s="9">
        <v>-1269</v>
      </c>
      <c r="BY408" s="9">
        <v>0</v>
      </c>
      <c r="BZ408" s="9">
        <v>86470</v>
      </c>
      <c r="CA408" s="9">
        <v>0</v>
      </c>
      <c r="CB408" s="9">
        <v>1855393</v>
      </c>
      <c r="CC408" s="9">
        <v>0</v>
      </c>
      <c r="CD408" s="9">
        <v>1855393</v>
      </c>
      <c r="CE408" s="9">
        <v>466</v>
      </c>
      <c r="CF408" s="9">
        <v>0</v>
      </c>
      <c r="CG408" s="9">
        <v>466</v>
      </c>
      <c r="CH408" s="9">
        <v>4915892</v>
      </c>
      <c r="CI408" s="9">
        <v>377183</v>
      </c>
      <c r="CJ408" s="9">
        <v>0</v>
      </c>
      <c r="CK408" s="9">
        <v>5293075</v>
      </c>
      <c r="CL408" s="9">
        <v>11358.53</v>
      </c>
      <c r="CM408" s="9">
        <v>0</v>
      </c>
      <c r="CN408" s="9">
        <v>0</v>
      </c>
      <c r="CO408" s="9">
        <v>0</v>
      </c>
      <c r="CP408" s="9">
        <v>0</v>
      </c>
      <c r="CQ408" s="9">
        <v>0</v>
      </c>
      <c r="CR408" s="9">
        <v>0</v>
      </c>
      <c r="CS408" s="9">
        <v>3851.71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2091818.9</v>
      </c>
      <c r="DB408" s="9">
        <v>0</v>
      </c>
      <c r="DC408" s="9">
        <v>0</v>
      </c>
      <c r="DD408" s="9">
        <v>0</v>
      </c>
      <c r="DE408" s="9">
        <v>0</v>
      </c>
      <c r="DF408" s="9">
        <v>2091818.9</v>
      </c>
      <c r="DG408" s="9">
        <v>1882637.01</v>
      </c>
      <c r="DH408" s="9">
        <v>0</v>
      </c>
      <c r="DI408" s="9">
        <v>1882637.01</v>
      </c>
      <c r="DJ408" s="9">
        <v>87739</v>
      </c>
      <c r="DK408" s="9">
        <v>87739</v>
      </c>
      <c r="DL408" s="9">
        <v>0</v>
      </c>
      <c r="DM408" s="9">
        <v>-1269</v>
      </c>
      <c r="DN408" s="9">
        <v>0</v>
      </c>
      <c r="DO408" s="9">
        <v>86470</v>
      </c>
    </row>
    <row r="409" spans="1:119" ht="15">
      <c r="A409" s="9">
        <v>6440</v>
      </c>
      <c r="B409" s="9" t="s">
        <v>561</v>
      </c>
      <c r="C409" s="9">
        <v>193</v>
      </c>
      <c r="D409" s="9">
        <v>200</v>
      </c>
      <c r="E409" s="9">
        <v>393</v>
      </c>
      <c r="F409" s="9">
        <v>197</v>
      </c>
      <c r="G409" s="9">
        <v>1</v>
      </c>
      <c r="H409" s="9">
        <v>0</v>
      </c>
      <c r="I409" s="9">
        <v>198</v>
      </c>
      <c r="J409" s="9">
        <v>3076765</v>
      </c>
      <c r="K409" s="9">
        <v>2007074</v>
      </c>
      <c r="L409" s="9">
        <v>715013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354678</v>
      </c>
      <c r="S409" s="9">
        <v>3278666</v>
      </c>
      <c r="T409" s="9">
        <v>0</v>
      </c>
      <c r="U409" s="9">
        <v>0</v>
      </c>
      <c r="V409" s="9">
        <v>0</v>
      </c>
      <c r="W409" s="9">
        <v>3278666</v>
      </c>
      <c r="X409" s="9">
        <v>354678</v>
      </c>
      <c r="Y409" s="9">
        <v>0</v>
      </c>
      <c r="Z409" s="9">
        <v>2923988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2923988</v>
      </c>
      <c r="AM409" s="9">
        <v>0</v>
      </c>
      <c r="AN409" s="9">
        <v>0</v>
      </c>
      <c r="AO409" s="9">
        <v>2923988</v>
      </c>
      <c r="AP409" s="9">
        <v>2923988</v>
      </c>
      <c r="AQ409" s="9">
        <v>1000</v>
      </c>
      <c r="AR409" s="9">
        <v>198000</v>
      </c>
      <c r="AS409" s="9">
        <v>198000</v>
      </c>
      <c r="AT409" s="9">
        <v>9653</v>
      </c>
      <c r="AU409" s="9">
        <v>1911294</v>
      </c>
      <c r="AV409" s="9">
        <v>1713294</v>
      </c>
      <c r="AW409" s="9">
        <v>1012694</v>
      </c>
      <c r="AX409" s="9">
        <v>844765</v>
      </c>
      <c r="AY409" s="9">
        <v>167263417</v>
      </c>
      <c r="AZ409" s="9">
        <v>1930000</v>
      </c>
      <c r="BA409" s="9">
        <v>382140000</v>
      </c>
      <c r="BB409" s="9">
        <v>0.00051813</v>
      </c>
      <c r="BC409" s="9">
        <v>214876583</v>
      </c>
      <c r="BD409" s="9">
        <v>111334</v>
      </c>
      <c r="BE409" s="9">
        <v>948135</v>
      </c>
      <c r="BF409" s="9">
        <v>187730730</v>
      </c>
      <c r="BG409" s="9">
        <v>0.00912634</v>
      </c>
      <c r="BH409" s="9">
        <v>20467313</v>
      </c>
      <c r="BI409" s="9">
        <v>186791.66</v>
      </c>
      <c r="BJ409" s="9">
        <v>564032</v>
      </c>
      <c r="BK409" s="9">
        <v>111678336</v>
      </c>
      <c r="BL409" s="9">
        <v>0.00906795</v>
      </c>
      <c r="BM409" s="9">
        <v>-55585081</v>
      </c>
      <c r="BN409" s="9">
        <v>-504042.74</v>
      </c>
      <c r="BO409" s="9">
        <v>111334</v>
      </c>
      <c r="BP409" s="9">
        <v>0</v>
      </c>
      <c r="BQ409" s="9">
        <v>0</v>
      </c>
      <c r="BR409" s="9">
        <v>-1610</v>
      </c>
      <c r="BS409" s="9">
        <v>2213</v>
      </c>
      <c r="BT409" s="9">
        <v>0</v>
      </c>
      <c r="BU409" s="9">
        <v>111937</v>
      </c>
      <c r="BV409" s="9">
        <v>540685</v>
      </c>
      <c r="BW409" s="9">
        <v>0</v>
      </c>
      <c r="BX409" s="9">
        <v>-7820</v>
      </c>
      <c r="BY409" s="9">
        <v>-2212</v>
      </c>
      <c r="BZ409" s="9">
        <v>530653</v>
      </c>
      <c r="CA409" s="9">
        <v>-1</v>
      </c>
      <c r="CB409" s="9">
        <v>642589</v>
      </c>
      <c r="CC409" s="9">
        <v>0</v>
      </c>
      <c r="CD409" s="9">
        <v>642589</v>
      </c>
      <c r="CE409" s="9">
        <v>198</v>
      </c>
      <c r="CF409" s="9">
        <v>0</v>
      </c>
      <c r="CG409" s="9">
        <v>198</v>
      </c>
      <c r="CH409" s="9">
        <v>2923988</v>
      </c>
      <c r="CI409" s="9">
        <v>0</v>
      </c>
      <c r="CJ409" s="9">
        <v>0</v>
      </c>
      <c r="CK409" s="9">
        <v>2923988</v>
      </c>
      <c r="CL409" s="9">
        <v>14767.62</v>
      </c>
      <c r="CM409" s="9">
        <v>0</v>
      </c>
      <c r="CN409" s="9">
        <v>0</v>
      </c>
      <c r="CO409" s="9">
        <v>0</v>
      </c>
      <c r="CP409" s="9">
        <v>0</v>
      </c>
      <c r="CQ409" s="9">
        <v>0</v>
      </c>
      <c r="CR409" s="9">
        <v>0</v>
      </c>
      <c r="CS409" s="9">
        <v>562.29</v>
      </c>
      <c r="CT409" s="9">
        <v>0</v>
      </c>
      <c r="CU409" s="9">
        <v>0</v>
      </c>
      <c r="CV409" s="9">
        <v>0</v>
      </c>
      <c r="CW409" s="9">
        <v>0</v>
      </c>
      <c r="CX409" s="9">
        <v>0</v>
      </c>
      <c r="CY409" s="9">
        <v>0</v>
      </c>
      <c r="CZ409" s="9">
        <v>0</v>
      </c>
      <c r="DA409" s="9">
        <v>342237.97</v>
      </c>
      <c r="DB409" s="9">
        <v>382227.77</v>
      </c>
      <c r="DC409" s="9">
        <v>0</v>
      </c>
      <c r="DD409" s="9">
        <v>0</v>
      </c>
      <c r="DE409" s="9">
        <v>0</v>
      </c>
      <c r="DF409" s="9">
        <v>724465.74</v>
      </c>
      <c r="DG409" s="9">
        <v>652019.166</v>
      </c>
      <c r="DH409" s="9">
        <v>0</v>
      </c>
      <c r="DI409" s="9">
        <v>652019.166</v>
      </c>
      <c r="DJ409" s="9">
        <v>540685</v>
      </c>
      <c r="DK409" s="9">
        <v>540685</v>
      </c>
      <c r="DL409" s="9">
        <v>0</v>
      </c>
      <c r="DM409" s="9">
        <v>-7820</v>
      </c>
      <c r="DN409" s="9">
        <v>-2212</v>
      </c>
      <c r="DO409" s="9">
        <v>530653</v>
      </c>
    </row>
    <row r="410" spans="1:119" ht="15">
      <c r="A410" s="9">
        <v>6419</v>
      </c>
      <c r="B410" s="9" t="s">
        <v>562</v>
      </c>
      <c r="C410" s="9">
        <v>2640.5</v>
      </c>
      <c r="D410" s="9">
        <v>2633.5</v>
      </c>
      <c r="E410" s="9">
        <v>5274</v>
      </c>
      <c r="F410" s="9">
        <v>2637</v>
      </c>
      <c r="G410" s="9">
        <v>8</v>
      </c>
      <c r="H410" s="9">
        <v>0</v>
      </c>
      <c r="I410" s="9">
        <v>2645</v>
      </c>
      <c r="J410" s="9">
        <v>31579176</v>
      </c>
      <c r="K410" s="9">
        <v>19434207</v>
      </c>
      <c r="L410" s="9">
        <v>8412378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3732591</v>
      </c>
      <c r="S410" s="9">
        <v>31779176</v>
      </c>
      <c r="T410" s="9">
        <v>0</v>
      </c>
      <c r="U410" s="9">
        <v>0</v>
      </c>
      <c r="V410" s="9">
        <v>1176</v>
      </c>
      <c r="W410" s="9">
        <v>31778000</v>
      </c>
      <c r="X410" s="9">
        <v>3732591</v>
      </c>
      <c r="Y410" s="9">
        <v>0</v>
      </c>
      <c r="Z410" s="9">
        <v>28045409</v>
      </c>
      <c r="AA410" s="9">
        <v>2006491</v>
      </c>
      <c r="AB410" s="9">
        <v>0</v>
      </c>
      <c r="AC410" s="9">
        <v>1627461</v>
      </c>
      <c r="AD410" s="9">
        <v>0</v>
      </c>
      <c r="AE410" s="9">
        <v>0</v>
      </c>
      <c r="AF410" s="9">
        <v>379030</v>
      </c>
      <c r="AG410" s="9">
        <v>1929691</v>
      </c>
      <c r="AH410" s="9">
        <v>0</v>
      </c>
      <c r="AI410" s="9">
        <v>0</v>
      </c>
      <c r="AJ410" s="9">
        <v>0</v>
      </c>
      <c r="AK410" s="9">
        <v>1550661</v>
      </c>
      <c r="AL410" s="9">
        <v>29596070</v>
      </c>
      <c r="AM410" s="9">
        <v>0</v>
      </c>
      <c r="AN410" s="9">
        <v>0</v>
      </c>
      <c r="AO410" s="9">
        <v>29596070</v>
      </c>
      <c r="AP410" s="9">
        <v>29596070</v>
      </c>
      <c r="AQ410" s="9">
        <v>1000</v>
      </c>
      <c r="AR410" s="9">
        <v>2645000</v>
      </c>
      <c r="AS410" s="9">
        <v>2645000</v>
      </c>
      <c r="AT410" s="9">
        <v>9653</v>
      </c>
      <c r="AU410" s="9">
        <v>25532185</v>
      </c>
      <c r="AV410" s="9">
        <v>22887185</v>
      </c>
      <c r="AW410" s="9">
        <v>4063885</v>
      </c>
      <c r="AX410" s="9">
        <v>744057</v>
      </c>
      <c r="AY410" s="9">
        <v>1968029477</v>
      </c>
      <c r="AZ410" s="9">
        <v>1930000</v>
      </c>
      <c r="BA410" s="9">
        <v>5104850000</v>
      </c>
      <c r="BB410" s="9">
        <v>0.00051813</v>
      </c>
      <c r="BC410" s="9">
        <v>3136820523</v>
      </c>
      <c r="BD410" s="9">
        <v>1625280.82</v>
      </c>
      <c r="BE410" s="9">
        <v>948135</v>
      </c>
      <c r="BF410" s="9">
        <v>2507817075</v>
      </c>
      <c r="BG410" s="9">
        <v>0.00912634</v>
      </c>
      <c r="BH410" s="9">
        <v>539787598</v>
      </c>
      <c r="BI410" s="9">
        <v>4926285.15</v>
      </c>
      <c r="BJ410" s="9">
        <v>564032</v>
      </c>
      <c r="BK410" s="9">
        <v>1491864640</v>
      </c>
      <c r="BL410" s="9">
        <v>0.00272403</v>
      </c>
      <c r="BM410" s="9">
        <v>-476164837</v>
      </c>
      <c r="BN410" s="9">
        <v>-1297087.3</v>
      </c>
      <c r="BO410" s="9">
        <v>5254479</v>
      </c>
      <c r="BP410" s="9">
        <v>0</v>
      </c>
      <c r="BQ410" s="9">
        <v>0</v>
      </c>
      <c r="BR410" s="9">
        <v>-76001</v>
      </c>
      <c r="BS410" s="9">
        <v>-99</v>
      </c>
      <c r="BT410" s="9">
        <v>0</v>
      </c>
      <c r="BU410" s="9">
        <v>5178379</v>
      </c>
      <c r="BV410" s="9">
        <v>4489188</v>
      </c>
      <c r="BW410" s="9">
        <v>0</v>
      </c>
      <c r="BX410" s="9">
        <v>-64932</v>
      </c>
      <c r="BY410" s="9">
        <v>0</v>
      </c>
      <c r="BZ410" s="9">
        <v>4424256</v>
      </c>
      <c r="CA410" s="9">
        <v>2</v>
      </c>
      <c r="CB410" s="9">
        <v>9602637</v>
      </c>
      <c r="CC410" s="9">
        <v>0</v>
      </c>
      <c r="CD410" s="9">
        <v>9602637</v>
      </c>
      <c r="CE410" s="9">
        <v>2645</v>
      </c>
      <c r="CF410" s="9">
        <v>212.33</v>
      </c>
      <c r="CG410" s="9">
        <v>2857.33</v>
      </c>
      <c r="CH410" s="9">
        <v>28045409</v>
      </c>
      <c r="CI410" s="9">
        <v>1550661</v>
      </c>
      <c r="CJ410" s="9">
        <v>2273187</v>
      </c>
      <c r="CK410" s="9">
        <v>31869257</v>
      </c>
      <c r="CL410" s="9">
        <v>11153.51</v>
      </c>
      <c r="CM410" s="9">
        <v>2368225</v>
      </c>
      <c r="CN410" s="9">
        <v>2368225</v>
      </c>
      <c r="CO410" s="9">
        <v>0</v>
      </c>
      <c r="CP410" s="9">
        <v>-34254</v>
      </c>
      <c r="CQ410" s="9">
        <v>0</v>
      </c>
      <c r="CR410" s="9">
        <v>2333971</v>
      </c>
      <c r="CS410" s="9">
        <v>1986.57</v>
      </c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8524765.23</v>
      </c>
      <c r="DB410" s="9">
        <v>0</v>
      </c>
      <c r="DC410" s="9">
        <v>2301531.01</v>
      </c>
      <c r="DD410" s="9">
        <v>0</v>
      </c>
      <c r="DE410" s="9">
        <v>0</v>
      </c>
      <c r="DF410" s="9">
        <v>10826296.24</v>
      </c>
      <c r="DG410" s="9">
        <v>9743666.616</v>
      </c>
      <c r="DH410" s="9">
        <v>2368224.78</v>
      </c>
      <c r="DI410" s="9">
        <v>9743666.616</v>
      </c>
      <c r="DJ410" s="9">
        <v>2120963</v>
      </c>
      <c r="DK410" s="9">
        <v>2120963</v>
      </c>
      <c r="DL410" s="9">
        <v>0</v>
      </c>
      <c r="DM410" s="9">
        <v>-30678</v>
      </c>
      <c r="DN410" s="9">
        <v>0</v>
      </c>
      <c r="DO410" s="9">
        <v>2090285</v>
      </c>
    </row>
    <row r="411" spans="1:119" ht="15">
      <c r="A411" s="9">
        <v>6426</v>
      </c>
      <c r="B411" s="9" t="s">
        <v>563</v>
      </c>
      <c r="C411" s="9">
        <v>757</v>
      </c>
      <c r="D411" s="9">
        <v>745</v>
      </c>
      <c r="E411" s="9">
        <v>1502</v>
      </c>
      <c r="F411" s="9">
        <v>751</v>
      </c>
      <c r="G411" s="9">
        <v>12</v>
      </c>
      <c r="H411" s="9">
        <v>0</v>
      </c>
      <c r="I411" s="9">
        <v>763</v>
      </c>
      <c r="J411" s="9">
        <v>8622216</v>
      </c>
      <c r="K411" s="9">
        <v>2429082</v>
      </c>
      <c r="L411" s="9">
        <v>5367793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825341</v>
      </c>
      <c r="S411" s="9">
        <v>8701878</v>
      </c>
      <c r="T411" s="9">
        <v>134080</v>
      </c>
      <c r="U411" s="9">
        <v>0</v>
      </c>
      <c r="V411" s="9">
        <v>500</v>
      </c>
      <c r="W411" s="9">
        <v>8567298</v>
      </c>
      <c r="X411" s="9">
        <v>825341</v>
      </c>
      <c r="Y411" s="9">
        <v>0</v>
      </c>
      <c r="Z411" s="9">
        <v>7741957</v>
      </c>
      <c r="AA411" s="9">
        <v>134085</v>
      </c>
      <c r="AB411" s="9">
        <v>134080</v>
      </c>
      <c r="AC411" s="9">
        <v>0</v>
      </c>
      <c r="AD411" s="9">
        <v>0</v>
      </c>
      <c r="AE411" s="9">
        <v>0</v>
      </c>
      <c r="AF411" s="9">
        <v>5</v>
      </c>
      <c r="AG411" s="9">
        <v>158505</v>
      </c>
      <c r="AH411" s="9">
        <v>0</v>
      </c>
      <c r="AI411" s="9">
        <v>0</v>
      </c>
      <c r="AJ411" s="9">
        <v>0</v>
      </c>
      <c r="AK411" s="9">
        <v>158500</v>
      </c>
      <c r="AL411" s="9">
        <v>7900457</v>
      </c>
      <c r="AM411" s="9">
        <v>0</v>
      </c>
      <c r="AN411" s="9">
        <v>0</v>
      </c>
      <c r="AO411" s="9">
        <v>7900457</v>
      </c>
      <c r="AP411" s="9">
        <v>7900457</v>
      </c>
      <c r="AQ411" s="9">
        <v>1000</v>
      </c>
      <c r="AR411" s="9">
        <v>763000</v>
      </c>
      <c r="AS411" s="9">
        <v>763000</v>
      </c>
      <c r="AT411" s="9">
        <v>9653</v>
      </c>
      <c r="AU411" s="9">
        <v>7365239</v>
      </c>
      <c r="AV411" s="9">
        <v>6602239</v>
      </c>
      <c r="AW411" s="9">
        <v>535218</v>
      </c>
      <c r="AX411" s="9">
        <v>337518</v>
      </c>
      <c r="AY411" s="9">
        <v>257526366</v>
      </c>
      <c r="AZ411" s="9">
        <v>1930000</v>
      </c>
      <c r="BA411" s="9">
        <v>1472590000</v>
      </c>
      <c r="BB411" s="9">
        <v>0.00051813</v>
      </c>
      <c r="BC411" s="9">
        <v>1215063634</v>
      </c>
      <c r="BD411" s="9">
        <v>629560.92</v>
      </c>
      <c r="BE411" s="9">
        <v>948135</v>
      </c>
      <c r="BF411" s="9">
        <v>723427005</v>
      </c>
      <c r="BG411" s="9">
        <v>0.00912634</v>
      </c>
      <c r="BH411" s="9">
        <v>465900639</v>
      </c>
      <c r="BI411" s="9">
        <v>4251967.64</v>
      </c>
      <c r="BJ411" s="9">
        <v>564032</v>
      </c>
      <c r="BK411" s="9">
        <v>430356416</v>
      </c>
      <c r="BL411" s="9">
        <v>0.00124366</v>
      </c>
      <c r="BM411" s="9">
        <v>172830050</v>
      </c>
      <c r="BN411" s="9">
        <v>214941.82</v>
      </c>
      <c r="BO411" s="9">
        <v>5096470</v>
      </c>
      <c r="BP411" s="9">
        <v>0</v>
      </c>
      <c r="BQ411" s="9">
        <v>0</v>
      </c>
      <c r="BR411" s="9">
        <v>-73716</v>
      </c>
      <c r="BS411" s="9">
        <v>-12</v>
      </c>
      <c r="BT411" s="9">
        <v>0</v>
      </c>
      <c r="BU411" s="9">
        <v>5022742</v>
      </c>
      <c r="BV411" s="9">
        <v>0</v>
      </c>
      <c r="BW411" s="9">
        <v>0</v>
      </c>
      <c r="BX411" s="9">
        <v>0</v>
      </c>
      <c r="BY411" s="9">
        <v>0</v>
      </c>
      <c r="BZ411" s="9">
        <v>0</v>
      </c>
      <c r="CA411" s="9">
        <v>0</v>
      </c>
      <c r="CB411" s="9">
        <v>5022742</v>
      </c>
      <c r="CC411" s="9">
        <v>0</v>
      </c>
      <c r="CD411" s="9">
        <v>5022742</v>
      </c>
      <c r="CE411" s="9">
        <v>763</v>
      </c>
      <c r="CF411" s="9">
        <v>0</v>
      </c>
      <c r="CG411" s="9">
        <v>763</v>
      </c>
      <c r="CH411" s="9">
        <v>7741957</v>
      </c>
      <c r="CI411" s="9">
        <v>158500</v>
      </c>
      <c r="CJ411" s="9">
        <v>0</v>
      </c>
      <c r="CK411" s="9">
        <v>7900457</v>
      </c>
      <c r="CL411" s="9">
        <v>10354.47</v>
      </c>
      <c r="CM411" s="9">
        <v>0</v>
      </c>
      <c r="CN411" s="9">
        <v>0</v>
      </c>
      <c r="CO411" s="9">
        <v>0</v>
      </c>
      <c r="CP411" s="9">
        <v>0</v>
      </c>
      <c r="CQ411" s="9">
        <v>0</v>
      </c>
      <c r="CR411" s="9">
        <v>0</v>
      </c>
      <c r="CS411" s="9">
        <v>6679.52</v>
      </c>
      <c r="CT411" s="9">
        <v>0</v>
      </c>
      <c r="CU411" s="9">
        <v>0</v>
      </c>
      <c r="CV411" s="9">
        <v>0</v>
      </c>
      <c r="CW411" s="9">
        <v>0</v>
      </c>
      <c r="CX411" s="9">
        <v>0</v>
      </c>
      <c r="CY411" s="9">
        <v>0</v>
      </c>
      <c r="CZ411" s="9">
        <v>0</v>
      </c>
      <c r="DA411" s="9">
        <v>5438691.65</v>
      </c>
      <c r="DB411" s="9">
        <v>0</v>
      </c>
      <c r="DC411" s="9">
        <v>0</v>
      </c>
      <c r="DD411" s="9">
        <v>0</v>
      </c>
      <c r="DE411" s="9">
        <v>0</v>
      </c>
      <c r="DF411" s="9">
        <v>5438691.65</v>
      </c>
      <c r="DG411" s="9">
        <v>4894822.485</v>
      </c>
      <c r="DH411" s="9">
        <v>0</v>
      </c>
      <c r="DI411" s="9">
        <v>5096470.38</v>
      </c>
      <c r="DJ411" s="9">
        <v>0</v>
      </c>
      <c r="DK411" s="9">
        <v>0</v>
      </c>
      <c r="DL411" s="9">
        <v>0</v>
      </c>
      <c r="DM411" s="9">
        <v>0</v>
      </c>
      <c r="DN411" s="9">
        <v>0</v>
      </c>
      <c r="DO411" s="9">
        <v>0</v>
      </c>
    </row>
    <row r="412" spans="1:119" ht="15">
      <c r="A412" s="9">
        <v>6461</v>
      </c>
      <c r="B412" s="9" t="s">
        <v>564</v>
      </c>
      <c r="C412" s="9">
        <v>2007</v>
      </c>
      <c r="D412" s="9">
        <v>2004</v>
      </c>
      <c r="E412" s="9">
        <v>4011</v>
      </c>
      <c r="F412" s="9">
        <v>2006</v>
      </c>
      <c r="G412" s="9">
        <v>35</v>
      </c>
      <c r="H412" s="9">
        <v>0</v>
      </c>
      <c r="I412" s="9">
        <v>2041</v>
      </c>
      <c r="J412" s="9">
        <v>22568510</v>
      </c>
      <c r="K412" s="9">
        <v>12201487</v>
      </c>
      <c r="L412" s="9">
        <v>8080175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2286848</v>
      </c>
      <c r="S412" s="9">
        <v>21951269</v>
      </c>
      <c r="T412" s="9">
        <v>182242</v>
      </c>
      <c r="U412" s="9">
        <v>0</v>
      </c>
      <c r="V412" s="9">
        <v>0</v>
      </c>
      <c r="W412" s="9">
        <v>21769027</v>
      </c>
      <c r="X412" s="9">
        <v>2286848</v>
      </c>
      <c r="Y412" s="9">
        <v>0</v>
      </c>
      <c r="Z412" s="9">
        <v>19482179</v>
      </c>
      <c r="AA412" s="9">
        <v>2407642</v>
      </c>
      <c r="AB412" s="9">
        <v>182242</v>
      </c>
      <c r="AC412" s="9">
        <v>2225100</v>
      </c>
      <c r="AD412" s="9">
        <v>0</v>
      </c>
      <c r="AE412" s="9">
        <v>0</v>
      </c>
      <c r="AF412" s="9">
        <v>300</v>
      </c>
      <c r="AG412" s="9">
        <v>2420766.26</v>
      </c>
      <c r="AH412" s="9">
        <v>9977.25</v>
      </c>
      <c r="AI412" s="9">
        <v>0</v>
      </c>
      <c r="AJ412" s="9">
        <v>0</v>
      </c>
      <c r="AK412" s="9">
        <v>2430443.51</v>
      </c>
      <c r="AL412" s="9">
        <v>21912622.509999998</v>
      </c>
      <c r="AM412" s="9">
        <v>0</v>
      </c>
      <c r="AN412" s="9">
        <v>0</v>
      </c>
      <c r="AO412" s="9">
        <v>21912622.509999998</v>
      </c>
      <c r="AP412" s="9">
        <v>21912622.509999998</v>
      </c>
      <c r="AQ412" s="9">
        <v>1000</v>
      </c>
      <c r="AR412" s="9">
        <v>2041000</v>
      </c>
      <c r="AS412" s="9">
        <v>2041000</v>
      </c>
      <c r="AT412" s="9">
        <v>9653</v>
      </c>
      <c r="AU412" s="9">
        <v>19701773</v>
      </c>
      <c r="AV412" s="9">
        <v>17660773</v>
      </c>
      <c r="AW412" s="9">
        <v>2210849.509999998</v>
      </c>
      <c r="AX412" s="9">
        <v>670863</v>
      </c>
      <c r="AY412" s="9">
        <v>1369232336</v>
      </c>
      <c r="AZ412" s="9">
        <v>1930000</v>
      </c>
      <c r="BA412" s="9">
        <v>3939130000</v>
      </c>
      <c r="BB412" s="9">
        <v>0.00051813</v>
      </c>
      <c r="BC412" s="9">
        <v>2569897664</v>
      </c>
      <c r="BD412" s="9">
        <v>1331541.08</v>
      </c>
      <c r="BE412" s="9">
        <v>948135</v>
      </c>
      <c r="BF412" s="9">
        <v>1935143535</v>
      </c>
      <c r="BG412" s="9">
        <v>0.00912634</v>
      </c>
      <c r="BH412" s="9">
        <v>565911199</v>
      </c>
      <c r="BI412" s="9">
        <v>5164698.01</v>
      </c>
      <c r="BJ412" s="9">
        <v>564032</v>
      </c>
      <c r="BK412" s="9">
        <v>1151189312</v>
      </c>
      <c r="BL412" s="9">
        <v>0.00192049</v>
      </c>
      <c r="BM412" s="9">
        <v>-218043024</v>
      </c>
      <c r="BN412" s="9">
        <v>-418749.45</v>
      </c>
      <c r="BO412" s="9">
        <v>6077490</v>
      </c>
      <c r="BP412" s="9">
        <v>0</v>
      </c>
      <c r="BQ412" s="9">
        <v>0</v>
      </c>
      <c r="BR412" s="9">
        <v>-87905</v>
      </c>
      <c r="BS412" s="9">
        <v>-68</v>
      </c>
      <c r="BT412" s="9">
        <v>0</v>
      </c>
      <c r="BU412" s="9">
        <v>5989517</v>
      </c>
      <c r="BV412" s="9">
        <v>1290465</v>
      </c>
      <c r="BW412" s="9">
        <v>0</v>
      </c>
      <c r="BX412" s="9">
        <v>-18665</v>
      </c>
      <c r="BY412" s="9">
        <v>0</v>
      </c>
      <c r="BZ412" s="9">
        <v>1271800</v>
      </c>
      <c r="CA412" s="9">
        <v>1</v>
      </c>
      <c r="CB412" s="9">
        <v>7261318</v>
      </c>
      <c r="CC412" s="9">
        <v>0</v>
      </c>
      <c r="CD412" s="9">
        <v>7261318</v>
      </c>
      <c r="CE412" s="9">
        <v>2041</v>
      </c>
      <c r="CF412" s="9">
        <v>0</v>
      </c>
      <c r="CG412" s="9">
        <v>2041</v>
      </c>
      <c r="CH412" s="9">
        <v>19482179</v>
      </c>
      <c r="CI412" s="9">
        <v>2430443.51</v>
      </c>
      <c r="CJ412" s="9">
        <v>0</v>
      </c>
      <c r="CK412" s="9">
        <v>21912622.509999998</v>
      </c>
      <c r="CL412" s="9">
        <v>10736.22</v>
      </c>
      <c r="CM412" s="9">
        <v>0</v>
      </c>
      <c r="CN412" s="9">
        <v>0</v>
      </c>
      <c r="CO412" s="9">
        <v>0</v>
      </c>
      <c r="CP412" s="9">
        <v>0</v>
      </c>
      <c r="CQ412" s="9">
        <v>0</v>
      </c>
      <c r="CR412" s="9">
        <v>0</v>
      </c>
      <c r="CS412" s="9">
        <v>2977.7</v>
      </c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8186616.01</v>
      </c>
      <c r="DB412" s="9">
        <v>0</v>
      </c>
      <c r="DC412" s="9">
        <v>0</v>
      </c>
      <c r="DD412" s="9">
        <v>0</v>
      </c>
      <c r="DE412" s="9">
        <v>0</v>
      </c>
      <c r="DF412" s="9">
        <v>8186616.01</v>
      </c>
      <c r="DG412" s="9">
        <v>7367954.409</v>
      </c>
      <c r="DH412" s="9">
        <v>0</v>
      </c>
      <c r="DI412" s="9">
        <v>7367954.409</v>
      </c>
      <c r="DJ412" s="9">
        <v>1290465</v>
      </c>
      <c r="DK412" s="9">
        <v>1290465</v>
      </c>
      <c r="DL412" s="9">
        <v>0</v>
      </c>
      <c r="DM412" s="9">
        <v>-18665</v>
      </c>
      <c r="DN412" s="9">
        <v>0</v>
      </c>
      <c r="DO412" s="9">
        <v>1271800</v>
      </c>
    </row>
    <row r="413" spans="1:119" ht="15">
      <c r="A413" s="9">
        <v>6470</v>
      </c>
      <c r="B413" s="9" t="s">
        <v>565</v>
      </c>
      <c r="C413" s="9">
        <v>2110.25</v>
      </c>
      <c r="D413" s="9">
        <v>2102.25</v>
      </c>
      <c r="E413" s="9">
        <v>4212.5</v>
      </c>
      <c r="F413" s="9">
        <v>2106</v>
      </c>
      <c r="G413" s="9">
        <v>19</v>
      </c>
      <c r="H413" s="9">
        <v>1</v>
      </c>
      <c r="I413" s="9">
        <v>2126</v>
      </c>
      <c r="J413" s="9">
        <v>26185984</v>
      </c>
      <c r="K413" s="9">
        <v>16523451</v>
      </c>
      <c r="L413" s="9">
        <v>7436365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2226168</v>
      </c>
      <c r="S413" s="9">
        <v>26185984</v>
      </c>
      <c r="T413" s="9">
        <v>801215</v>
      </c>
      <c r="U413" s="9">
        <v>0</v>
      </c>
      <c r="V413" s="9">
        <v>8000</v>
      </c>
      <c r="W413" s="9">
        <v>25376769</v>
      </c>
      <c r="X413" s="9">
        <v>2226168</v>
      </c>
      <c r="Y413" s="9">
        <v>0</v>
      </c>
      <c r="Z413" s="9">
        <v>23150601</v>
      </c>
      <c r="AA413" s="9">
        <v>801215</v>
      </c>
      <c r="AB413" s="9">
        <v>801215</v>
      </c>
      <c r="AC413" s="9">
        <v>0</v>
      </c>
      <c r="AD413" s="9">
        <v>0</v>
      </c>
      <c r="AE413" s="9">
        <v>0</v>
      </c>
      <c r="AF413" s="9">
        <v>0</v>
      </c>
      <c r="AG413" s="9">
        <v>812428</v>
      </c>
      <c r="AH413" s="9">
        <v>316804.12</v>
      </c>
      <c r="AI413" s="9">
        <v>0</v>
      </c>
      <c r="AJ413" s="9">
        <v>0</v>
      </c>
      <c r="AK413" s="9">
        <v>1129232.12</v>
      </c>
      <c r="AL413" s="9">
        <v>24279833.12</v>
      </c>
      <c r="AM413" s="9">
        <v>0</v>
      </c>
      <c r="AN413" s="9">
        <v>0</v>
      </c>
      <c r="AO413" s="9">
        <v>24279833.12</v>
      </c>
      <c r="AP413" s="9">
        <v>24279833.12</v>
      </c>
      <c r="AQ413" s="9">
        <v>1000</v>
      </c>
      <c r="AR413" s="9">
        <v>2126000</v>
      </c>
      <c r="AS413" s="9">
        <v>2126000</v>
      </c>
      <c r="AT413" s="9">
        <v>9653</v>
      </c>
      <c r="AU413" s="9">
        <v>20522278</v>
      </c>
      <c r="AV413" s="9">
        <v>18396278</v>
      </c>
      <c r="AW413" s="9">
        <v>3757555.120000001</v>
      </c>
      <c r="AX413" s="9">
        <v>760136</v>
      </c>
      <c r="AY413" s="9">
        <v>1616048463</v>
      </c>
      <c r="AZ413" s="9">
        <v>1930000</v>
      </c>
      <c r="BA413" s="9">
        <v>4103180000</v>
      </c>
      <c r="BB413" s="9">
        <v>0.00051813</v>
      </c>
      <c r="BC413" s="9">
        <v>2487131537</v>
      </c>
      <c r="BD413" s="9">
        <v>1288657.46</v>
      </c>
      <c r="BE413" s="9">
        <v>948135</v>
      </c>
      <c r="BF413" s="9">
        <v>2015735010</v>
      </c>
      <c r="BG413" s="9">
        <v>0.00912634</v>
      </c>
      <c r="BH413" s="9">
        <v>399686547</v>
      </c>
      <c r="BI413" s="9">
        <v>3647675.32</v>
      </c>
      <c r="BJ413" s="9">
        <v>564032</v>
      </c>
      <c r="BK413" s="9">
        <v>1199132032</v>
      </c>
      <c r="BL413" s="9">
        <v>0.00313356</v>
      </c>
      <c r="BM413" s="9">
        <v>-416916431</v>
      </c>
      <c r="BN413" s="9">
        <v>-1306432.65</v>
      </c>
      <c r="BO413" s="9">
        <v>3629900</v>
      </c>
      <c r="BP413" s="9">
        <v>0</v>
      </c>
      <c r="BQ413" s="9">
        <v>0</v>
      </c>
      <c r="BR413" s="9">
        <v>-52503</v>
      </c>
      <c r="BS413" s="9">
        <v>-407</v>
      </c>
      <c r="BT413" s="9">
        <v>0</v>
      </c>
      <c r="BU413" s="9">
        <v>3576990</v>
      </c>
      <c r="BV413" s="9">
        <v>3611716</v>
      </c>
      <c r="BW413" s="9">
        <v>0</v>
      </c>
      <c r="BX413" s="9">
        <v>-52240</v>
      </c>
      <c r="BY413" s="9">
        <v>22</v>
      </c>
      <c r="BZ413" s="9">
        <v>3559498</v>
      </c>
      <c r="CA413" s="9">
        <v>5</v>
      </c>
      <c r="CB413" s="9">
        <v>7136493</v>
      </c>
      <c r="CC413" s="9">
        <v>0</v>
      </c>
      <c r="CD413" s="9">
        <v>7136493</v>
      </c>
      <c r="CE413" s="9">
        <v>2126</v>
      </c>
      <c r="CF413" s="9">
        <v>45.82</v>
      </c>
      <c r="CG413" s="9">
        <v>2171.82</v>
      </c>
      <c r="CH413" s="9">
        <v>23150601</v>
      </c>
      <c r="CI413" s="9">
        <v>1129232.12</v>
      </c>
      <c r="CJ413" s="9">
        <v>505653</v>
      </c>
      <c r="CK413" s="9">
        <v>24785486.12</v>
      </c>
      <c r="CL413" s="9">
        <v>11412.31</v>
      </c>
      <c r="CM413" s="9">
        <v>522912</v>
      </c>
      <c r="CN413" s="9">
        <v>522912</v>
      </c>
      <c r="CO413" s="9">
        <v>0</v>
      </c>
      <c r="CP413" s="9">
        <v>-7563</v>
      </c>
      <c r="CQ413" s="9">
        <v>22</v>
      </c>
      <c r="CR413" s="9">
        <v>515371</v>
      </c>
      <c r="CS413" s="9">
        <v>1707.38</v>
      </c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7534260.54</v>
      </c>
      <c r="DB413" s="9">
        <v>0</v>
      </c>
      <c r="DC413" s="9">
        <v>511979.83</v>
      </c>
      <c r="DD413" s="9">
        <v>0</v>
      </c>
      <c r="DE413" s="9">
        <v>0</v>
      </c>
      <c r="DF413" s="9">
        <v>8046240.37</v>
      </c>
      <c r="DG413" s="9">
        <v>7241616.333000001</v>
      </c>
      <c r="DH413" s="9">
        <v>522912.04</v>
      </c>
      <c r="DI413" s="9">
        <v>7241616.333000001</v>
      </c>
      <c r="DJ413" s="9">
        <v>3088804</v>
      </c>
      <c r="DK413" s="9">
        <v>3088804</v>
      </c>
      <c r="DL413" s="9">
        <v>0</v>
      </c>
      <c r="DM413" s="9">
        <v>-44677</v>
      </c>
      <c r="DN413" s="9">
        <v>0</v>
      </c>
      <c r="DO413" s="9">
        <v>3044127</v>
      </c>
    </row>
    <row r="414" spans="1:119" ht="15">
      <c r="A414" s="9">
        <v>6475</v>
      </c>
      <c r="B414" s="9" t="s">
        <v>566</v>
      </c>
      <c r="C414" s="9">
        <v>673</v>
      </c>
      <c r="D414" s="9">
        <v>640</v>
      </c>
      <c r="E414" s="9">
        <v>1313</v>
      </c>
      <c r="F414" s="9">
        <v>657</v>
      </c>
      <c r="G414" s="9">
        <v>0</v>
      </c>
      <c r="H414" s="9">
        <v>0</v>
      </c>
      <c r="I414" s="9">
        <v>657</v>
      </c>
      <c r="J414" s="9">
        <v>7627957</v>
      </c>
      <c r="K414" s="9">
        <v>5572176</v>
      </c>
      <c r="L414" s="9">
        <v>1038660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1017121</v>
      </c>
      <c r="S414" s="9">
        <v>7629658</v>
      </c>
      <c r="T414" s="9">
        <v>0</v>
      </c>
      <c r="U414" s="9">
        <v>0</v>
      </c>
      <c r="V414" s="9">
        <v>3222</v>
      </c>
      <c r="W414" s="9">
        <v>7626436</v>
      </c>
      <c r="X414" s="9">
        <v>1017121</v>
      </c>
      <c r="Y414" s="9">
        <v>0</v>
      </c>
      <c r="Z414" s="9">
        <v>6609315</v>
      </c>
      <c r="AA414" s="9">
        <v>780128</v>
      </c>
      <c r="AB414" s="9">
        <v>0</v>
      </c>
      <c r="AC414" s="9">
        <v>778928</v>
      </c>
      <c r="AD414" s="9">
        <v>0</v>
      </c>
      <c r="AE414" s="9">
        <v>0</v>
      </c>
      <c r="AF414" s="9">
        <v>1200</v>
      </c>
      <c r="AG414" s="9">
        <v>803678</v>
      </c>
      <c r="AH414" s="9">
        <v>0</v>
      </c>
      <c r="AI414" s="9">
        <v>0</v>
      </c>
      <c r="AJ414" s="9">
        <v>0</v>
      </c>
      <c r="AK414" s="9">
        <v>802478</v>
      </c>
      <c r="AL414" s="9">
        <v>7411793</v>
      </c>
      <c r="AM414" s="9">
        <v>0</v>
      </c>
      <c r="AN414" s="9">
        <v>0</v>
      </c>
      <c r="AO414" s="9">
        <v>7411793</v>
      </c>
      <c r="AP414" s="9">
        <v>7411793</v>
      </c>
      <c r="AQ414" s="9">
        <v>1000</v>
      </c>
      <c r="AR414" s="9">
        <v>657000</v>
      </c>
      <c r="AS414" s="9">
        <v>657000</v>
      </c>
      <c r="AT414" s="9">
        <v>9653</v>
      </c>
      <c r="AU414" s="9">
        <v>6342021</v>
      </c>
      <c r="AV414" s="9">
        <v>5685021</v>
      </c>
      <c r="AW414" s="9">
        <v>1069772</v>
      </c>
      <c r="AX414" s="9">
        <v>1121545</v>
      </c>
      <c r="AY414" s="9">
        <v>736854946</v>
      </c>
      <c r="AZ414" s="9">
        <v>1930000</v>
      </c>
      <c r="BA414" s="9">
        <v>1268010000</v>
      </c>
      <c r="BB414" s="9">
        <v>0.00051813</v>
      </c>
      <c r="BC414" s="9">
        <v>531155054</v>
      </c>
      <c r="BD414" s="9">
        <v>275207.37</v>
      </c>
      <c r="BE414" s="9">
        <v>948135</v>
      </c>
      <c r="BF414" s="9">
        <v>622924695</v>
      </c>
      <c r="BG414" s="9">
        <v>0.00912634</v>
      </c>
      <c r="BH414" s="9">
        <v>-113930251</v>
      </c>
      <c r="BI414" s="9">
        <v>-1039766.21</v>
      </c>
      <c r="BJ414" s="9">
        <v>564032</v>
      </c>
      <c r="BK414" s="9">
        <v>370569024</v>
      </c>
      <c r="BL414" s="9">
        <v>0.00288684</v>
      </c>
      <c r="BM414" s="9">
        <v>-366285922</v>
      </c>
      <c r="BN414" s="9">
        <v>-1057408.85</v>
      </c>
      <c r="BO414" s="9">
        <v>275207</v>
      </c>
      <c r="BP414" s="9">
        <v>0</v>
      </c>
      <c r="BQ414" s="9">
        <v>0</v>
      </c>
      <c r="BR414" s="9">
        <v>-3981</v>
      </c>
      <c r="BS414" s="9">
        <v>-35</v>
      </c>
      <c r="BT414" s="9">
        <v>0</v>
      </c>
      <c r="BU414" s="9">
        <v>271191</v>
      </c>
      <c r="BV414" s="9">
        <v>671944</v>
      </c>
      <c r="BW414" s="9">
        <v>0</v>
      </c>
      <c r="BX414" s="9">
        <v>-9719</v>
      </c>
      <c r="BY414" s="9">
        <v>36</v>
      </c>
      <c r="BZ414" s="9">
        <v>662261</v>
      </c>
      <c r="CA414" s="9">
        <v>0</v>
      </c>
      <c r="CB414" s="9">
        <v>933452</v>
      </c>
      <c r="CC414" s="9">
        <v>0</v>
      </c>
      <c r="CD414" s="9">
        <v>933452</v>
      </c>
      <c r="CE414" s="9">
        <v>657</v>
      </c>
      <c r="CF414" s="9">
        <v>0</v>
      </c>
      <c r="CG414" s="9">
        <v>657</v>
      </c>
      <c r="CH414" s="9">
        <v>6609315</v>
      </c>
      <c r="CI414" s="9">
        <v>802478</v>
      </c>
      <c r="CJ414" s="9">
        <v>0</v>
      </c>
      <c r="CK414" s="9">
        <v>7411793</v>
      </c>
      <c r="CL414" s="9">
        <v>11281.27</v>
      </c>
      <c r="CM414" s="9">
        <v>0</v>
      </c>
      <c r="CN414" s="9">
        <v>0</v>
      </c>
      <c r="CO414" s="9">
        <v>0</v>
      </c>
      <c r="CP414" s="9">
        <v>0</v>
      </c>
      <c r="CQ414" s="9">
        <v>0</v>
      </c>
      <c r="CR414" s="9">
        <v>0</v>
      </c>
      <c r="CS414" s="9">
        <v>418.88</v>
      </c>
      <c r="CT414" s="9">
        <v>0</v>
      </c>
      <c r="CU414" s="9">
        <v>0</v>
      </c>
      <c r="CV414" s="9">
        <v>0</v>
      </c>
      <c r="CW414" s="9">
        <v>0</v>
      </c>
      <c r="CX414" s="9">
        <v>0</v>
      </c>
      <c r="CY414" s="9">
        <v>0</v>
      </c>
      <c r="CZ414" s="9">
        <v>0</v>
      </c>
      <c r="DA414" s="9">
        <v>665914.56</v>
      </c>
      <c r="DB414" s="9">
        <v>386475.8</v>
      </c>
      <c r="DC414" s="9">
        <v>0</v>
      </c>
      <c r="DD414" s="9">
        <v>0</v>
      </c>
      <c r="DE414" s="9">
        <v>0</v>
      </c>
      <c r="DF414" s="9">
        <v>1052390.36</v>
      </c>
      <c r="DG414" s="9">
        <v>947151.3240000001</v>
      </c>
      <c r="DH414" s="9">
        <v>0</v>
      </c>
      <c r="DI414" s="9">
        <v>947151.3240000001</v>
      </c>
      <c r="DJ414" s="9">
        <v>671944</v>
      </c>
      <c r="DK414" s="9">
        <v>671944</v>
      </c>
      <c r="DL414" s="9">
        <v>0</v>
      </c>
      <c r="DM414" s="9">
        <v>-9719</v>
      </c>
      <c r="DN414" s="9">
        <v>36</v>
      </c>
      <c r="DO414" s="9">
        <v>662261</v>
      </c>
    </row>
    <row r="415" spans="1:119" ht="15">
      <c r="A415" s="9">
        <v>6482</v>
      </c>
      <c r="B415" s="9" t="s">
        <v>567</v>
      </c>
      <c r="C415" s="9">
        <v>505</v>
      </c>
      <c r="D415" s="9">
        <v>505</v>
      </c>
      <c r="E415" s="9">
        <v>1010</v>
      </c>
      <c r="F415" s="9">
        <v>505</v>
      </c>
      <c r="G415" s="9">
        <v>3</v>
      </c>
      <c r="H415" s="9">
        <v>0</v>
      </c>
      <c r="I415" s="9">
        <v>508</v>
      </c>
      <c r="J415" s="9">
        <v>6913134.9</v>
      </c>
      <c r="K415" s="9">
        <v>6287850</v>
      </c>
      <c r="L415" s="9">
        <v>56644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568640.9</v>
      </c>
      <c r="S415" s="9">
        <v>7522139.07</v>
      </c>
      <c r="T415" s="9">
        <v>0</v>
      </c>
      <c r="U415" s="9">
        <v>0</v>
      </c>
      <c r="V415" s="9">
        <v>0</v>
      </c>
      <c r="W415" s="9">
        <v>7522139.07</v>
      </c>
      <c r="X415" s="9">
        <v>568640.9</v>
      </c>
      <c r="Y415" s="9">
        <v>0</v>
      </c>
      <c r="Z415" s="9">
        <v>6953498.17</v>
      </c>
      <c r="AA415" s="9">
        <v>960053</v>
      </c>
      <c r="AB415" s="9">
        <v>0</v>
      </c>
      <c r="AC415" s="9">
        <v>958053</v>
      </c>
      <c r="AD415" s="9">
        <v>0</v>
      </c>
      <c r="AE415" s="9">
        <v>0</v>
      </c>
      <c r="AF415" s="9">
        <v>2000</v>
      </c>
      <c r="AG415" s="9">
        <v>950647.12</v>
      </c>
      <c r="AH415" s="9">
        <v>0</v>
      </c>
      <c r="AI415" s="9">
        <v>5785.21</v>
      </c>
      <c r="AJ415" s="9">
        <v>0</v>
      </c>
      <c r="AK415" s="9">
        <v>942861.91</v>
      </c>
      <c r="AL415" s="9">
        <v>7896360.08</v>
      </c>
      <c r="AM415" s="9">
        <v>0</v>
      </c>
      <c r="AN415" s="9">
        <v>0</v>
      </c>
      <c r="AO415" s="9">
        <v>7896360.08</v>
      </c>
      <c r="AP415" s="9">
        <v>7896360.08</v>
      </c>
      <c r="AQ415" s="9">
        <v>1000</v>
      </c>
      <c r="AR415" s="9">
        <v>508000</v>
      </c>
      <c r="AS415" s="9">
        <v>508000</v>
      </c>
      <c r="AT415" s="9">
        <v>9653</v>
      </c>
      <c r="AU415" s="9">
        <v>4903724</v>
      </c>
      <c r="AV415" s="9">
        <v>4395724</v>
      </c>
      <c r="AW415" s="9">
        <v>2992636.08</v>
      </c>
      <c r="AX415" s="9">
        <v>2187756</v>
      </c>
      <c r="AY415" s="9">
        <v>1111380263</v>
      </c>
      <c r="AZ415" s="9">
        <v>1930000</v>
      </c>
      <c r="BA415" s="9">
        <v>980440000</v>
      </c>
      <c r="BB415" s="9">
        <v>0.00051813</v>
      </c>
      <c r="BC415" s="9">
        <v>-130940263</v>
      </c>
      <c r="BD415" s="9">
        <v>0</v>
      </c>
      <c r="BE415" s="9">
        <v>948135</v>
      </c>
      <c r="BF415" s="9">
        <v>481652580</v>
      </c>
      <c r="BG415" s="9">
        <v>0.00912634</v>
      </c>
      <c r="BH415" s="9">
        <v>-629727683</v>
      </c>
      <c r="BI415" s="9">
        <v>-5747108.94</v>
      </c>
      <c r="BJ415" s="9">
        <v>564032</v>
      </c>
      <c r="BK415" s="9">
        <v>286528256</v>
      </c>
      <c r="BL415" s="9">
        <v>0.01044447</v>
      </c>
      <c r="BM415" s="9">
        <v>-824852007</v>
      </c>
      <c r="BN415" s="9">
        <v>-8615142.04</v>
      </c>
      <c r="BO415" s="9">
        <v>0</v>
      </c>
      <c r="BP415" s="9">
        <v>0</v>
      </c>
      <c r="BQ415" s="9">
        <v>0</v>
      </c>
      <c r="BR415" s="9">
        <v>0</v>
      </c>
      <c r="BS415" s="9">
        <v>0</v>
      </c>
      <c r="BT415" s="9">
        <v>0</v>
      </c>
      <c r="BU415" s="9">
        <v>0</v>
      </c>
      <c r="BV415" s="9">
        <v>51654</v>
      </c>
      <c r="BW415" s="9">
        <v>0</v>
      </c>
      <c r="BX415" s="9">
        <v>-747</v>
      </c>
      <c r="BY415" s="9">
        <v>0</v>
      </c>
      <c r="BZ415" s="9">
        <v>50907</v>
      </c>
      <c r="CA415" s="9">
        <v>0</v>
      </c>
      <c r="CB415" s="9">
        <v>50907</v>
      </c>
      <c r="CC415" s="9">
        <v>0</v>
      </c>
      <c r="CD415" s="9">
        <v>50907</v>
      </c>
      <c r="CE415" s="9">
        <v>508</v>
      </c>
      <c r="CF415" s="9">
        <v>0</v>
      </c>
      <c r="CG415" s="9">
        <v>508</v>
      </c>
      <c r="CH415" s="9">
        <v>6953498.17</v>
      </c>
      <c r="CI415" s="9">
        <v>942861.91</v>
      </c>
      <c r="CJ415" s="9">
        <v>0</v>
      </c>
      <c r="CK415" s="9">
        <v>7896360.08</v>
      </c>
      <c r="CL415" s="9">
        <v>15544.02</v>
      </c>
      <c r="CM415" s="9">
        <v>0</v>
      </c>
      <c r="CN415" s="9">
        <v>0</v>
      </c>
      <c r="CO415" s="9">
        <v>0</v>
      </c>
      <c r="CP415" s="9">
        <v>0</v>
      </c>
      <c r="CQ415" s="9">
        <v>0</v>
      </c>
      <c r="CR415" s="9">
        <v>0</v>
      </c>
      <c r="CS415" s="9">
        <v>0</v>
      </c>
      <c r="CT415" s="9">
        <v>0</v>
      </c>
      <c r="CU415" s="9">
        <v>0</v>
      </c>
      <c r="CV415" s="9">
        <v>0</v>
      </c>
      <c r="CW415" s="9">
        <v>0</v>
      </c>
      <c r="CX415" s="9">
        <v>0</v>
      </c>
      <c r="CY415" s="9">
        <v>0</v>
      </c>
      <c r="CZ415" s="9">
        <v>0</v>
      </c>
      <c r="DA415" s="9">
        <v>0</v>
      </c>
      <c r="DB415" s="9">
        <v>57393.21</v>
      </c>
      <c r="DC415" s="9">
        <v>0</v>
      </c>
      <c r="DD415" s="9">
        <v>0</v>
      </c>
      <c r="DE415" s="9">
        <v>0</v>
      </c>
      <c r="DF415" s="9">
        <v>57393.21</v>
      </c>
      <c r="DG415" s="9">
        <v>51653.889</v>
      </c>
      <c r="DH415" s="9">
        <v>0</v>
      </c>
      <c r="DI415" s="9">
        <v>51653.889</v>
      </c>
      <c r="DJ415" s="9">
        <v>51654</v>
      </c>
      <c r="DK415" s="9">
        <v>51654</v>
      </c>
      <c r="DL415" s="9">
        <v>0</v>
      </c>
      <c r="DM415" s="9">
        <v>-747</v>
      </c>
      <c r="DN415" s="9">
        <v>0</v>
      </c>
      <c r="DO415" s="9">
        <v>50907</v>
      </c>
    </row>
    <row r="416" spans="1:119" ht="15">
      <c r="A416" s="9">
        <v>6545</v>
      </c>
      <c r="B416" s="9" t="s">
        <v>568</v>
      </c>
      <c r="C416" s="9">
        <v>1153</v>
      </c>
      <c r="D416" s="9">
        <v>1140</v>
      </c>
      <c r="E416" s="9">
        <v>2293</v>
      </c>
      <c r="F416" s="9">
        <v>1147</v>
      </c>
      <c r="G416" s="9">
        <v>54</v>
      </c>
      <c r="H416" s="9">
        <v>7</v>
      </c>
      <c r="I416" s="9">
        <v>1208</v>
      </c>
      <c r="J416" s="9">
        <v>14691595</v>
      </c>
      <c r="K416" s="9">
        <v>8333866</v>
      </c>
      <c r="L416" s="9">
        <v>5687537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670192</v>
      </c>
      <c r="S416" s="9">
        <v>14691595</v>
      </c>
      <c r="T416" s="9">
        <v>0</v>
      </c>
      <c r="U416" s="9">
        <v>0</v>
      </c>
      <c r="V416" s="9">
        <v>0</v>
      </c>
      <c r="W416" s="9">
        <v>14691595</v>
      </c>
      <c r="X416" s="9">
        <v>670192</v>
      </c>
      <c r="Y416" s="9">
        <v>0</v>
      </c>
      <c r="Z416" s="9">
        <v>14021403</v>
      </c>
      <c r="AA416" s="9">
        <v>3019853.21</v>
      </c>
      <c r="AB416" s="9">
        <v>0</v>
      </c>
      <c r="AC416" s="9">
        <v>3019353</v>
      </c>
      <c r="AD416" s="9">
        <v>0</v>
      </c>
      <c r="AE416" s="9">
        <v>0</v>
      </c>
      <c r="AF416" s="9">
        <v>500.21</v>
      </c>
      <c r="AG416" s="9">
        <v>2998148</v>
      </c>
      <c r="AH416" s="9">
        <v>0</v>
      </c>
      <c r="AI416" s="9">
        <v>0</v>
      </c>
      <c r="AJ416" s="9">
        <v>0</v>
      </c>
      <c r="AK416" s="9">
        <v>2997647.79</v>
      </c>
      <c r="AL416" s="9">
        <v>17019050.79</v>
      </c>
      <c r="AM416" s="9">
        <v>0</v>
      </c>
      <c r="AN416" s="9">
        <v>0</v>
      </c>
      <c r="AO416" s="9">
        <v>17019050.79</v>
      </c>
      <c r="AP416" s="9">
        <v>17019050.79</v>
      </c>
      <c r="AQ416" s="9">
        <v>1000</v>
      </c>
      <c r="AR416" s="9">
        <v>1208000</v>
      </c>
      <c r="AS416" s="9">
        <v>1208000</v>
      </c>
      <c r="AT416" s="9">
        <v>9653</v>
      </c>
      <c r="AU416" s="9">
        <v>11660824</v>
      </c>
      <c r="AV416" s="9">
        <v>10452824</v>
      </c>
      <c r="AW416" s="9">
        <v>5358226.789999999</v>
      </c>
      <c r="AX416" s="9">
        <v>1881455</v>
      </c>
      <c r="AY416" s="9">
        <v>2272797523</v>
      </c>
      <c r="AZ416" s="9">
        <v>5790000</v>
      </c>
      <c r="BA416" s="9">
        <v>6994320000</v>
      </c>
      <c r="BB416" s="9">
        <v>0.00017271</v>
      </c>
      <c r="BC416" s="9">
        <v>4721522477</v>
      </c>
      <c r="BD416" s="9">
        <v>815454.15</v>
      </c>
      <c r="BE416" s="9">
        <v>2844405</v>
      </c>
      <c r="BF416" s="9">
        <v>3436041240</v>
      </c>
      <c r="BG416" s="9">
        <v>0.00304211</v>
      </c>
      <c r="BH416" s="9">
        <v>1163243717</v>
      </c>
      <c r="BI416" s="9">
        <v>3538715.34</v>
      </c>
      <c r="BJ416" s="9">
        <v>1692096</v>
      </c>
      <c r="BK416" s="9">
        <v>2044051968</v>
      </c>
      <c r="BL416" s="9">
        <v>0.00262138</v>
      </c>
      <c r="BM416" s="9">
        <v>-228745555</v>
      </c>
      <c r="BN416" s="9">
        <v>-599629.02</v>
      </c>
      <c r="BO416" s="9">
        <v>3754540</v>
      </c>
      <c r="BP416" s="9">
        <v>0</v>
      </c>
      <c r="BQ416" s="9">
        <v>0</v>
      </c>
      <c r="BR416" s="9">
        <v>-54306</v>
      </c>
      <c r="BS416" s="9">
        <v>-39</v>
      </c>
      <c r="BT416" s="9">
        <v>0</v>
      </c>
      <c r="BU416" s="9">
        <v>3700195</v>
      </c>
      <c r="BV416" s="9">
        <v>1431715</v>
      </c>
      <c r="BW416" s="9">
        <v>0</v>
      </c>
      <c r="BX416" s="9">
        <v>-20708</v>
      </c>
      <c r="BY416" s="9">
        <v>0</v>
      </c>
      <c r="BZ416" s="9">
        <v>1411007</v>
      </c>
      <c r="CA416" s="9">
        <v>0</v>
      </c>
      <c r="CB416" s="9">
        <v>5111202</v>
      </c>
      <c r="CC416" s="9">
        <v>0</v>
      </c>
      <c r="CD416" s="9">
        <v>5111202</v>
      </c>
      <c r="CE416" s="9">
        <v>1208</v>
      </c>
      <c r="CF416" s="9">
        <v>0</v>
      </c>
      <c r="CG416" s="9">
        <v>1208</v>
      </c>
      <c r="CH416" s="9">
        <v>14021403</v>
      </c>
      <c r="CI416" s="9">
        <v>2997647.79</v>
      </c>
      <c r="CJ416" s="9">
        <v>0</v>
      </c>
      <c r="CK416" s="9">
        <v>17019050.79</v>
      </c>
      <c r="CL416" s="9">
        <v>14088.62</v>
      </c>
      <c r="CM416" s="9">
        <v>0</v>
      </c>
      <c r="CN416" s="9">
        <v>0</v>
      </c>
      <c r="CO416" s="9">
        <v>0</v>
      </c>
      <c r="CP416" s="9">
        <v>0</v>
      </c>
      <c r="CQ416" s="9">
        <v>0</v>
      </c>
      <c r="CR416" s="9">
        <v>0</v>
      </c>
      <c r="CS416" s="9">
        <v>3108.06</v>
      </c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  <c r="DA416" s="9">
        <v>5762506.17</v>
      </c>
      <c r="DB416" s="9">
        <v>0</v>
      </c>
      <c r="DC416" s="9">
        <v>0</v>
      </c>
      <c r="DD416" s="9">
        <v>0</v>
      </c>
      <c r="DE416" s="9">
        <v>0</v>
      </c>
      <c r="DF416" s="9">
        <v>5762506.17</v>
      </c>
      <c r="DG416" s="9">
        <v>5186255.553</v>
      </c>
      <c r="DH416" s="9">
        <v>0</v>
      </c>
      <c r="DI416" s="9">
        <v>5186255.553</v>
      </c>
      <c r="DJ416" s="9">
        <v>1431715</v>
      </c>
      <c r="DK416" s="9">
        <v>1431715</v>
      </c>
      <c r="DL416" s="9">
        <v>0</v>
      </c>
      <c r="DM416" s="9">
        <v>-20708</v>
      </c>
      <c r="DN416" s="9">
        <v>0</v>
      </c>
      <c r="DO416" s="9">
        <v>1411007</v>
      </c>
    </row>
    <row r="417" spans="1:119" ht="15">
      <c r="A417" s="9">
        <v>6608</v>
      </c>
      <c r="B417" s="9" t="s">
        <v>569</v>
      </c>
      <c r="C417" s="9">
        <v>1488</v>
      </c>
      <c r="D417" s="9">
        <v>1482</v>
      </c>
      <c r="E417" s="9">
        <v>2970</v>
      </c>
      <c r="F417" s="9">
        <v>1485</v>
      </c>
      <c r="G417" s="9">
        <v>33</v>
      </c>
      <c r="H417" s="9">
        <v>0</v>
      </c>
      <c r="I417" s="9">
        <v>1518</v>
      </c>
      <c r="J417" s="9">
        <v>16165695</v>
      </c>
      <c r="K417" s="9">
        <v>8482868</v>
      </c>
      <c r="L417" s="9">
        <v>6705132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977695</v>
      </c>
      <c r="S417" s="9">
        <v>16330740.27</v>
      </c>
      <c r="T417" s="9">
        <v>115904.27</v>
      </c>
      <c r="U417" s="9">
        <v>0</v>
      </c>
      <c r="V417" s="9">
        <v>1000</v>
      </c>
      <c r="W417" s="9">
        <v>16213836</v>
      </c>
      <c r="X417" s="9">
        <v>977695</v>
      </c>
      <c r="Y417" s="9">
        <v>0</v>
      </c>
      <c r="Z417" s="9">
        <v>15236141</v>
      </c>
      <c r="AA417" s="9">
        <v>1407004.27</v>
      </c>
      <c r="AB417" s="9">
        <v>115904.27</v>
      </c>
      <c r="AC417" s="9">
        <v>1290000</v>
      </c>
      <c r="AD417" s="9">
        <v>0</v>
      </c>
      <c r="AE417" s="9">
        <v>0</v>
      </c>
      <c r="AF417" s="9">
        <v>1100</v>
      </c>
      <c r="AG417" s="9">
        <v>1418373.27</v>
      </c>
      <c r="AH417" s="9">
        <v>0</v>
      </c>
      <c r="AI417" s="9">
        <v>0</v>
      </c>
      <c r="AJ417" s="9">
        <v>0</v>
      </c>
      <c r="AK417" s="9">
        <v>1417273.27</v>
      </c>
      <c r="AL417" s="9">
        <v>16653414.27</v>
      </c>
      <c r="AM417" s="9">
        <v>0</v>
      </c>
      <c r="AN417" s="9">
        <v>0</v>
      </c>
      <c r="AO417" s="9">
        <v>16653414.27</v>
      </c>
      <c r="AP417" s="9">
        <v>16653414.27</v>
      </c>
      <c r="AQ417" s="9">
        <v>1000</v>
      </c>
      <c r="AR417" s="9">
        <v>1518000</v>
      </c>
      <c r="AS417" s="9">
        <v>1518000</v>
      </c>
      <c r="AT417" s="9">
        <v>9653</v>
      </c>
      <c r="AU417" s="9">
        <v>14653254</v>
      </c>
      <c r="AV417" s="9">
        <v>13135254</v>
      </c>
      <c r="AW417" s="9">
        <v>2000160.2699999996</v>
      </c>
      <c r="AX417" s="9">
        <v>632647</v>
      </c>
      <c r="AY417" s="9">
        <v>960358204</v>
      </c>
      <c r="AZ417" s="9">
        <v>1930000</v>
      </c>
      <c r="BA417" s="9">
        <v>2929740000</v>
      </c>
      <c r="BB417" s="9">
        <v>0.00051813</v>
      </c>
      <c r="BC417" s="9">
        <v>1969381796</v>
      </c>
      <c r="BD417" s="9">
        <v>1020395.79</v>
      </c>
      <c r="BE417" s="9">
        <v>948135</v>
      </c>
      <c r="BF417" s="9">
        <v>1439268930</v>
      </c>
      <c r="BG417" s="9">
        <v>0.00912634</v>
      </c>
      <c r="BH417" s="9">
        <v>478910726</v>
      </c>
      <c r="BI417" s="9">
        <v>4370702.12</v>
      </c>
      <c r="BJ417" s="9">
        <v>564032</v>
      </c>
      <c r="BK417" s="9">
        <v>856200576</v>
      </c>
      <c r="BL417" s="9">
        <v>0.00233609</v>
      </c>
      <c r="BM417" s="9">
        <v>-104157628</v>
      </c>
      <c r="BN417" s="9">
        <v>-243321.59</v>
      </c>
      <c r="BO417" s="9">
        <v>5147776</v>
      </c>
      <c r="BP417" s="9">
        <v>0</v>
      </c>
      <c r="BQ417" s="9">
        <v>0</v>
      </c>
      <c r="BR417" s="9">
        <v>-74458</v>
      </c>
      <c r="BS417" s="9">
        <v>-47</v>
      </c>
      <c r="BT417" s="9">
        <v>0</v>
      </c>
      <c r="BU417" s="9">
        <v>5073271</v>
      </c>
      <c r="BV417" s="9">
        <v>966387</v>
      </c>
      <c r="BW417" s="9">
        <v>0</v>
      </c>
      <c r="BX417" s="9">
        <v>-13978</v>
      </c>
      <c r="BY417" s="9">
        <v>0</v>
      </c>
      <c r="BZ417" s="9">
        <v>952409</v>
      </c>
      <c r="CA417" s="9">
        <v>1</v>
      </c>
      <c r="CB417" s="9">
        <v>6025681</v>
      </c>
      <c r="CC417" s="9">
        <v>0</v>
      </c>
      <c r="CD417" s="9">
        <v>6025681</v>
      </c>
      <c r="CE417" s="9">
        <v>1518</v>
      </c>
      <c r="CF417" s="9">
        <v>0</v>
      </c>
      <c r="CG417" s="9">
        <v>1518</v>
      </c>
      <c r="CH417" s="9">
        <v>15236141</v>
      </c>
      <c r="CI417" s="9">
        <v>1417273.27</v>
      </c>
      <c r="CJ417" s="9">
        <v>0</v>
      </c>
      <c r="CK417" s="9">
        <v>16653414.27</v>
      </c>
      <c r="CL417" s="9">
        <v>10970.63</v>
      </c>
      <c r="CM417" s="9">
        <v>0</v>
      </c>
      <c r="CN417" s="9">
        <v>0</v>
      </c>
      <c r="CO417" s="9">
        <v>0</v>
      </c>
      <c r="CP417" s="9">
        <v>0</v>
      </c>
      <c r="CQ417" s="9">
        <v>0</v>
      </c>
      <c r="CR417" s="9">
        <v>0</v>
      </c>
      <c r="CS417" s="9">
        <v>3391.16</v>
      </c>
      <c r="CT417" s="9">
        <v>0</v>
      </c>
      <c r="CU417" s="9">
        <v>0</v>
      </c>
      <c r="CV417" s="9">
        <v>0</v>
      </c>
      <c r="CW417" s="9">
        <v>0</v>
      </c>
      <c r="CX417" s="9">
        <v>0</v>
      </c>
      <c r="CY417" s="9">
        <v>0</v>
      </c>
      <c r="CZ417" s="9">
        <v>0</v>
      </c>
      <c r="DA417" s="9">
        <v>6793514.59</v>
      </c>
      <c r="DB417" s="9">
        <v>0</v>
      </c>
      <c r="DC417" s="9">
        <v>0</v>
      </c>
      <c r="DD417" s="9">
        <v>0</v>
      </c>
      <c r="DE417" s="9">
        <v>0</v>
      </c>
      <c r="DF417" s="9">
        <v>6793514.59</v>
      </c>
      <c r="DG417" s="9">
        <v>6114163.131</v>
      </c>
      <c r="DH417" s="9">
        <v>0</v>
      </c>
      <c r="DI417" s="9">
        <v>6114163.131</v>
      </c>
      <c r="DJ417" s="9">
        <v>966387</v>
      </c>
      <c r="DK417" s="9">
        <v>966387</v>
      </c>
      <c r="DL417" s="9">
        <v>0</v>
      </c>
      <c r="DM417" s="9">
        <v>-13978</v>
      </c>
      <c r="DN417" s="9">
        <v>0</v>
      </c>
      <c r="DO417" s="9">
        <v>952409</v>
      </c>
    </row>
    <row r="418" spans="1:119" ht="15">
      <c r="A418" s="9">
        <v>6615</v>
      </c>
      <c r="B418" s="9" t="s">
        <v>570</v>
      </c>
      <c r="C418" s="9">
        <v>343</v>
      </c>
      <c r="D418" s="9">
        <v>349</v>
      </c>
      <c r="E418" s="9">
        <v>692</v>
      </c>
      <c r="F418" s="9">
        <v>346</v>
      </c>
      <c r="G418" s="9">
        <v>0</v>
      </c>
      <c r="H418" s="9">
        <v>0</v>
      </c>
      <c r="I418" s="9">
        <v>346</v>
      </c>
      <c r="J418" s="9">
        <v>4983072</v>
      </c>
      <c r="K418" s="9">
        <v>4087033</v>
      </c>
      <c r="L418" s="9">
        <v>320629</v>
      </c>
      <c r="M418" s="9">
        <v>2747</v>
      </c>
      <c r="N418" s="9">
        <v>0</v>
      </c>
      <c r="O418" s="9">
        <v>0</v>
      </c>
      <c r="P418" s="9">
        <v>0</v>
      </c>
      <c r="Q418" s="9">
        <v>0</v>
      </c>
      <c r="R418" s="9">
        <v>572663</v>
      </c>
      <c r="S418" s="9">
        <v>5045772</v>
      </c>
      <c r="T418" s="9">
        <v>0</v>
      </c>
      <c r="U418" s="9">
        <v>0</v>
      </c>
      <c r="V418" s="9">
        <v>3000</v>
      </c>
      <c r="W418" s="9">
        <v>5042772</v>
      </c>
      <c r="X418" s="9">
        <v>572663</v>
      </c>
      <c r="Y418" s="9">
        <v>0</v>
      </c>
      <c r="Z418" s="9">
        <v>4470109</v>
      </c>
      <c r="AA418" s="9">
        <v>349950</v>
      </c>
      <c r="AB418" s="9">
        <v>0</v>
      </c>
      <c r="AC418" s="9">
        <v>349450</v>
      </c>
      <c r="AD418" s="9">
        <v>0</v>
      </c>
      <c r="AE418" s="9">
        <v>0</v>
      </c>
      <c r="AF418" s="9">
        <v>500</v>
      </c>
      <c r="AG418" s="9">
        <v>354629.55</v>
      </c>
      <c r="AH418" s="9">
        <v>0</v>
      </c>
      <c r="AI418" s="9">
        <v>0</v>
      </c>
      <c r="AJ418" s="9">
        <v>0</v>
      </c>
      <c r="AK418" s="9">
        <v>354129.55</v>
      </c>
      <c r="AL418" s="9">
        <v>4824238.55</v>
      </c>
      <c r="AM418" s="9">
        <v>0</v>
      </c>
      <c r="AN418" s="9">
        <v>2747</v>
      </c>
      <c r="AO418" s="9">
        <v>4821491.55</v>
      </c>
      <c r="AP418" s="9">
        <v>4821491.55</v>
      </c>
      <c r="AQ418" s="9">
        <v>1000</v>
      </c>
      <c r="AR418" s="9">
        <v>346000</v>
      </c>
      <c r="AS418" s="9">
        <v>346000</v>
      </c>
      <c r="AT418" s="9">
        <v>9653</v>
      </c>
      <c r="AU418" s="9">
        <v>3339938</v>
      </c>
      <c r="AV418" s="9">
        <v>2993938</v>
      </c>
      <c r="AW418" s="9">
        <v>1481553.5499999998</v>
      </c>
      <c r="AX418" s="9">
        <v>1415111</v>
      </c>
      <c r="AY418" s="9">
        <v>489628351</v>
      </c>
      <c r="AZ418" s="9">
        <v>1930000</v>
      </c>
      <c r="BA418" s="9">
        <v>667780000</v>
      </c>
      <c r="BB418" s="9">
        <v>0.00051813</v>
      </c>
      <c r="BC418" s="9">
        <v>178151649</v>
      </c>
      <c r="BD418" s="9">
        <v>92305.71</v>
      </c>
      <c r="BE418" s="9">
        <v>948135</v>
      </c>
      <c r="BF418" s="9">
        <v>328054710</v>
      </c>
      <c r="BG418" s="9">
        <v>0.00912634</v>
      </c>
      <c r="BH418" s="9">
        <v>-161573641</v>
      </c>
      <c r="BI418" s="9">
        <v>-1474575.98</v>
      </c>
      <c r="BJ418" s="9">
        <v>564032</v>
      </c>
      <c r="BK418" s="9">
        <v>195155072</v>
      </c>
      <c r="BL418" s="9">
        <v>0.00759167</v>
      </c>
      <c r="BM418" s="9">
        <v>-294473279</v>
      </c>
      <c r="BN418" s="9">
        <v>-2235543.96</v>
      </c>
      <c r="BO418" s="9">
        <v>92306</v>
      </c>
      <c r="BP418" s="9">
        <v>0</v>
      </c>
      <c r="BQ418" s="9">
        <v>0</v>
      </c>
      <c r="BR418" s="9">
        <v>-1335</v>
      </c>
      <c r="BS418" s="9">
        <v>0</v>
      </c>
      <c r="BT418" s="9">
        <v>0</v>
      </c>
      <c r="BU418" s="9">
        <v>90971</v>
      </c>
      <c r="BV418" s="9">
        <v>161850</v>
      </c>
      <c r="BW418" s="9">
        <v>0</v>
      </c>
      <c r="BX418" s="9">
        <v>-2341</v>
      </c>
      <c r="BY418" s="9">
        <v>0</v>
      </c>
      <c r="BZ418" s="9">
        <v>159509</v>
      </c>
      <c r="CA418" s="9">
        <v>0</v>
      </c>
      <c r="CB418" s="9">
        <v>250480</v>
      </c>
      <c r="CC418" s="9">
        <v>0</v>
      </c>
      <c r="CD418" s="9">
        <v>250480</v>
      </c>
      <c r="CE418" s="9">
        <v>346</v>
      </c>
      <c r="CF418" s="9">
        <v>0</v>
      </c>
      <c r="CG418" s="9">
        <v>346</v>
      </c>
      <c r="CH418" s="9">
        <v>4470109</v>
      </c>
      <c r="CI418" s="9">
        <v>354129.55</v>
      </c>
      <c r="CJ418" s="9">
        <v>0</v>
      </c>
      <c r="CK418" s="9">
        <v>4824238.55</v>
      </c>
      <c r="CL418" s="9">
        <v>13942.89</v>
      </c>
      <c r="CM418" s="9">
        <v>0</v>
      </c>
      <c r="CN418" s="9">
        <v>0</v>
      </c>
      <c r="CO418" s="9">
        <v>0</v>
      </c>
      <c r="CP418" s="9">
        <v>0</v>
      </c>
      <c r="CQ418" s="9">
        <v>0</v>
      </c>
      <c r="CR418" s="9">
        <v>0</v>
      </c>
      <c r="CS418" s="9">
        <v>266.78</v>
      </c>
      <c r="CT418" s="9">
        <v>0</v>
      </c>
      <c r="CU418" s="9">
        <v>0</v>
      </c>
      <c r="CV418" s="9">
        <v>0</v>
      </c>
      <c r="CW418" s="9">
        <v>0</v>
      </c>
      <c r="CX418" s="9">
        <v>0</v>
      </c>
      <c r="CY418" s="9">
        <v>0</v>
      </c>
      <c r="CZ418" s="9">
        <v>0</v>
      </c>
      <c r="DA418" s="9">
        <v>113203.92</v>
      </c>
      <c r="DB418" s="9">
        <v>169191.81</v>
      </c>
      <c r="DC418" s="9">
        <v>0</v>
      </c>
      <c r="DD418" s="9">
        <v>0</v>
      </c>
      <c r="DE418" s="9">
        <v>0</v>
      </c>
      <c r="DF418" s="9">
        <v>282395.73</v>
      </c>
      <c r="DG418" s="9">
        <v>254156.15699999998</v>
      </c>
      <c r="DH418" s="9">
        <v>0</v>
      </c>
      <c r="DI418" s="9">
        <v>254156.157</v>
      </c>
      <c r="DJ418" s="9">
        <v>161850</v>
      </c>
      <c r="DK418" s="9">
        <v>161850</v>
      </c>
      <c r="DL418" s="9">
        <v>0</v>
      </c>
      <c r="DM418" s="9">
        <v>-2341</v>
      </c>
      <c r="DN418" s="9">
        <v>0</v>
      </c>
      <c r="DO418" s="9">
        <v>159509</v>
      </c>
    </row>
    <row r="419" spans="1:119" ht="15">
      <c r="A419" s="9">
        <v>6678</v>
      </c>
      <c r="B419" s="9" t="s">
        <v>571</v>
      </c>
      <c r="C419" s="9">
        <v>1740</v>
      </c>
      <c r="D419" s="9">
        <v>1722</v>
      </c>
      <c r="E419" s="9">
        <v>3462</v>
      </c>
      <c r="F419" s="9">
        <v>1731</v>
      </c>
      <c r="G419" s="9">
        <v>9</v>
      </c>
      <c r="H419" s="9">
        <v>0</v>
      </c>
      <c r="I419" s="9">
        <v>1740</v>
      </c>
      <c r="J419" s="9">
        <v>19805827</v>
      </c>
      <c r="K419" s="9">
        <v>16943273</v>
      </c>
      <c r="L419" s="9">
        <v>651546</v>
      </c>
      <c r="M419" s="9">
        <v>6603</v>
      </c>
      <c r="N419" s="9">
        <v>0</v>
      </c>
      <c r="O419" s="9">
        <v>0</v>
      </c>
      <c r="P419" s="9">
        <v>0</v>
      </c>
      <c r="Q419" s="9">
        <v>0</v>
      </c>
      <c r="R419" s="9">
        <v>2204405</v>
      </c>
      <c r="S419" s="9">
        <v>19420746</v>
      </c>
      <c r="T419" s="9">
        <v>134726</v>
      </c>
      <c r="U419" s="9">
        <v>0</v>
      </c>
      <c r="V419" s="9">
        <v>5000</v>
      </c>
      <c r="W419" s="9">
        <v>19281020</v>
      </c>
      <c r="X419" s="9">
        <v>2204405</v>
      </c>
      <c r="Y419" s="9">
        <v>0</v>
      </c>
      <c r="Z419" s="9">
        <v>17076615</v>
      </c>
      <c r="AA419" s="9">
        <v>1744171</v>
      </c>
      <c r="AB419" s="9">
        <v>134726</v>
      </c>
      <c r="AC419" s="9">
        <v>207628</v>
      </c>
      <c r="AD419" s="9">
        <v>0</v>
      </c>
      <c r="AE419" s="9">
        <v>1352042</v>
      </c>
      <c r="AF419" s="9">
        <v>49775</v>
      </c>
      <c r="AG419" s="9">
        <v>1693778</v>
      </c>
      <c r="AH419" s="9">
        <v>0</v>
      </c>
      <c r="AI419" s="9">
        <v>1352042</v>
      </c>
      <c r="AJ419" s="9">
        <v>0</v>
      </c>
      <c r="AK419" s="9">
        <v>291961</v>
      </c>
      <c r="AL419" s="9">
        <v>17368576</v>
      </c>
      <c r="AM419" s="9">
        <v>0</v>
      </c>
      <c r="AN419" s="9">
        <v>6603</v>
      </c>
      <c r="AO419" s="9">
        <v>17361973</v>
      </c>
      <c r="AP419" s="9">
        <v>17361973</v>
      </c>
      <c r="AQ419" s="9">
        <v>1000</v>
      </c>
      <c r="AR419" s="9">
        <v>1740000</v>
      </c>
      <c r="AS419" s="9">
        <v>1740000</v>
      </c>
      <c r="AT419" s="9">
        <v>9653</v>
      </c>
      <c r="AU419" s="9">
        <v>16796220</v>
      </c>
      <c r="AV419" s="9">
        <v>15056220</v>
      </c>
      <c r="AW419" s="9">
        <v>565753</v>
      </c>
      <c r="AX419" s="9">
        <v>1274971</v>
      </c>
      <c r="AY419" s="9">
        <v>2218449814</v>
      </c>
      <c r="AZ419" s="9">
        <v>1930000</v>
      </c>
      <c r="BA419" s="9">
        <v>3358200000</v>
      </c>
      <c r="BB419" s="9">
        <v>0.00051813</v>
      </c>
      <c r="BC419" s="9">
        <v>1139750186</v>
      </c>
      <c r="BD419" s="9">
        <v>590538.76</v>
      </c>
      <c r="BE419" s="9">
        <v>948135</v>
      </c>
      <c r="BF419" s="9">
        <v>1649754900</v>
      </c>
      <c r="BG419" s="9">
        <v>0.00912634</v>
      </c>
      <c r="BH419" s="9">
        <v>-568694914</v>
      </c>
      <c r="BI419" s="9">
        <v>-5190103.14</v>
      </c>
      <c r="BJ419" s="9">
        <v>564032</v>
      </c>
      <c r="BK419" s="9">
        <v>981415680</v>
      </c>
      <c r="BL419" s="9">
        <v>0.00057647</v>
      </c>
      <c r="BM419" s="9">
        <v>-1237034134</v>
      </c>
      <c r="BN419" s="9">
        <v>-713113.07</v>
      </c>
      <c r="BO419" s="9">
        <v>590539</v>
      </c>
      <c r="BP419" s="9">
        <v>0</v>
      </c>
      <c r="BQ419" s="9">
        <v>0</v>
      </c>
      <c r="BR419" s="9">
        <v>-8542</v>
      </c>
      <c r="BS419" s="9">
        <v>0</v>
      </c>
      <c r="BT419" s="9">
        <v>0</v>
      </c>
      <c r="BU419" s="9">
        <v>581997</v>
      </c>
      <c r="BV419" s="9">
        <v>3604</v>
      </c>
      <c r="BW419" s="9">
        <v>0</v>
      </c>
      <c r="BX419" s="9">
        <v>-52</v>
      </c>
      <c r="BY419" s="9">
        <v>0</v>
      </c>
      <c r="BZ419" s="9">
        <v>3552</v>
      </c>
      <c r="CA419" s="9">
        <v>0</v>
      </c>
      <c r="CB419" s="9">
        <v>585549</v>
      </c>
      <c r="CC419" s="9">
        <v>0</v>
      </c>
      <c r="CD419" s="9">
        <v>585549</v>
      </c>
      <c r="CE419" s="9">
        <v>1740</v>
      </c>
      <c r="CF419" s="9">
        <v>0</v>
      </c>
      <c r="CG419" s="9">
        <v>1740</v>
      </c>
      <c r="CH419" s="9">
        <v>17076615</v>
      </c>
      <c r="CI419" s="9">
        <v>291961</v>
      </c>
      <c r="CJ419" s="9">
        <v>0</v>
      </c>
      <c r="CK419" s="9">
        <v>17368576</v>
      </c>
      <c r="CL419" s="9">
        <v>9981.94</v>
      </c>
      <c r="CM419" s="9">
        <v>0</v>
      </c>
      <c r="CN419" s="9">
        <v>0</v>
      </c>
      <c r="CO419" s="9">
        <v>0</v>
      </c>
      <c r="CP419" s="9">
        <v>0</v>
      </c>
      <c r="CQ419" s="9">
        <v>0</v>
      </c>
      <c r="CR419" s="9">
        <v>0</v>
      </c>
      <c r="CS419" s="9">
        <v>339.39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  <c r="DA419" s="9">
        <v>490505.72</v>
      </c>
      <c r="DB419" s="9">
        <v>169653.03</v>
      </c>
      <c r="DC419" s="9">
        <v>0</v>
      </c>
      <c r="DD419" s="9">
        <v>0</v>
      </c>
      <c r="DE419" s="9">
        <v>0</v>
      </c>
      <c r="DF419" s="9">
        <v>660158.75</v>
      </c>
      <c r="DG419" s="9">
        <v>594142.875</v>
      </c>
      <c r="DH419" s="9">
        <v>0</v>
      </c>
      <c r="DI419" s="9">
        <v>594142.875</v>
      </c>
      <c r="DJ419" s="9">
        <v>3604</v>
      </c>
      <c r="DK419" s="9">
        <v>3604</v>
      </c>
      <c r="DL419" s="9">
        <v>0</v>
      </c>
      <c r="DM419" s="9">
        <v>-52</v>
      </c>
      <c r="DN419" s="9">
        <v>0</v>
      </c>
      <c r="DO419" s="9">
        <v>3552</v>
      </c>
    </row>
    <row r="420" spans="1:119" ht="15">
      <c r="A420" s="9">
        <v>469</v>
      </c>
      <c r="B420" s="9" t="s">
        <v>572</v>
      </c>
      <c r="C420" s="9">
        <v>842</v>
      </c>
      <c r="D420" s="9">
        <v>841</v>
      </c>
      <c r="E420" s="9">
        <v>1683</v>
      </c>
      <c r="F420" s="9">
        <v>842</v>
      </c>
      <c r="G420" s="9">
        <v>12</v>
      </c>
      <c r="H420" s="9">
        <v>0</v>
      </c>
      <c r="I420" s="9">
        <v>854</v>
      </c>
      <c r="J420" s="9">
        <v>9785790.77</v>
      </c>
      <c r="K420" s="9">
        <v>6023759</v>
      </c>
      <c r="L420" s="9">
        <v>3144615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617416.77</v>
      </c>
      <c r="S420" s="9">
        <v>9734237.05</v>
      </c>
      <c r="T420" s="9">
        <v>0</v>
      </c>
      <c r="U420" s="9">
        <v>0</v>
      </c>
      <c r="V420" s="9">
        <v>0</v>
      </c>
      <c r="W420" s="9">
        <v>9734237.05</v>
      </c>
      <c r="X420" s="9">
        <v>617416.77</v>
      </c>
      <c r="Y420" s="9">
        <v>0</v>
      </c>
      <c r="Z420" s="9">
        <v>9116820.28</v>
      </c>
      <c r="AA420" s="9">
        <v>650855.82</v>
      </c>
      <c r="AB420" s="9">
        <v>0</v>
      </c>
      <c r="AC420" s="9">
        <v>650855.82</v>
      </c>
      <c r="AD420" s="9">
        <v>0</v>
      </c>
      <c r="AE420" s="9">
        <v>0</v>
      </c>
      <c r="AF420" s="9">
        <v>0</v>
      </c>
      <c r="AG420" s="9">
        <v>656730.82</v>
      </c>
      <c r="AH420" s="9">
        <v>0</v>
      </c>
      <c r="AI420" s="9">
        <v>0</v>
      </c>
      <c r="AJ420" s="9">
        <v>0</v>
      </c>
      <c r="AK420" s="9">
        <v>656730.82</v>
      </c>
      <c r="AL420" s="9">
        <v>9773551.1</v>
      </c>
      <c r="AM420" s="9">
        <v>0</v>
      </c>
      <c r="AN420" s="9">
        <v>0</v>
      </c>
      <c r="AO420" s="9">
        <v>9773551.1</v>
      </c>
      <c r="AP420" s="9">
        <v>9773551.1</v>
      </c>
      <c r="AQ420" s="9">
        <v>1000</v>
      </c>
      <c r="AR420" s="9">
        <v>854000</v>
      </c>
      <c r="AS420" s="9">
        <v>854000</v>
      </c>
      <c r="AT420" s="9">
        <v>9653</v>
      </c>
      <c r="AU420" s="9">
        <v>8243662</v>
      </c>
      <c r="AV420" s="9">
        <v>7389662</v>
      </c>
      <c r="AW420" s="9">
        <v>1529889.0999999996</v>
      </c>
      <c r="AX420" s="9">
        <v>741043</v>
      </c>
      <c r="AY420" s="9">
        <v>632851031</v>
      </c>
      <c r="AZ420" s="9">
        <v>1930000</v>
      </c>
      <c r="BA420" s="9">
        <v>1648220000</v>
      </c>
      <c r="BB420" s="9">
        <v>0.00051813</v>
      </c>
      <c r="BC420" s="9">
        <v>1015368969</v>
      </c>
      <c r="BD420" s="9">
        <v>526093.12</v>
      </c>
      <c r="BE420" s="9">
        <v>948135</v>
      </c>
      <c r="BF420" s="9">
        <v>809707290</v>
      </c>
      <c r="BG420" s="9">
        <v>0.00912634</v>
      </c>
      <c r="BH420" s="9">
        <v>176856259</v>
      </c>
      <c r="BI420" s="9">
        <v>1614050.35</v>
      </c>
      <c r="BJ420" s="9">
        <v>564032</v>
      </c>
      <c r="BK420" s="9">
        <v>481683328</v>
      </c>
      <c r="BL420" s="9">
        <v>0.00317613</v>
      </c>
      <c r="BM420" s="9">
        <v>-151167703</v>
      </c>
      <c r="BN420" s="9">
        <v>-480128.28</v>
      </c>
      <c r="BO420" s="9">
        <v>1660015</v>
      </c>
      <c r="BP420" s="9">
        <v>0</v>
      </c>
      <c r="BQ420" s="9">
        <v>0</v>
      </c>
      <c r="BR420" s="9">
        <v>-24011</v>
      </c>
      <c r="BS420" s="9">
        <v>-32</v>
      </c>
      <c r="BT420" s="9">
        <v>0</v>
      </c>
      <c r="BU420" s="9">
        <v>1635972</v>
      </c>
      <c r="BV420" s="9">
        <v>1207421</v>
      </c>
      <c r="BW420" s="9">
        <v>0</v>
      </c>
      <c r="BX420" s="9">
        <v>-17464</v>
      </c>
      <c r="BY420" s="9">
        <v>31</v>
      </c>
      <c r="BZ420" s="9">
        <v>1189988</v>
      </c>
      <c r="CA420" s="9">
        <v>1</v>
      </c>
      <c r="CB420" s="9">
        <v>2825961</v>
      </c>
      <c r="CC420" s="9">
        <v>0</v>
      </c>
      <c r="CD420" s="9">
        <v>2825961</v>
      </c>
      <c r="CE420" s="9">
        <v>854</v>
      </c>
      <c r="CF420" s="9">
        <v>0</v>
      </c>
      <c r="CG420" s="9">
        <v>854</v>
      </c>
      <c r="CH420" s="9">
        <v>9116820.28</v>
      </c>
      <c r="CI420" s="9">
        <v>656730.82</v>
      </c>
      <c r="CJ420" s="9">
        <v>0</v>
      </c>
      <c r="CK420" s="9">
        <v>9773551.1</v>
      </c>
      <c r="CL420" s="9">
        <v>11444.44</v>
      </c>
      <c r="CM420" s="9">
        <v>0</v>
      </c>
      <c r="CN420" s="9">
        <v>0</v>
      </c>
      <c r="CO420" s="9">
        <v>0</v>
      </c>
      <c r="CP420" s="9">
        <v>0</v>
      </c>
      <c r="CQ420" s="9">
        <v>0</v>
      </c>
      <c r="CR420" s="9">
        <v>0</v>
      </c>
      <c r="CS420" s="9">
        <v>1943.81</v>
      </c>
      <c r="CT420" s="9">
        <v>0</v>
      </c>
      <c r="CU420" s="9">
        <v>0</v>
      </c>
      <c r="CV420" s="9">
        <v>0</v>
      </c>
      <c r="CW420" s="9">
        <v>0</v>
      </c>
      <c r="CX420" s="9">
        <v>0</v>
      </c>
      <c r="CY420" s="9">
        <v>0</v>
      </c>
      <c r="CZ420" s="9">
        <v>0</v>
      </c>
      <c r="DA420" s="9">
        <v>3092807.2</v>
      </c>
      <c r="DB420" s="9">
        <v>93232.87</v>
      </c>
      <c r="DC420" s="9">
        <v>0</v>
      </c>
      <c r="DD420" s="9">
        <v>0</v>
      </c>
      <c r="DE420" s="9">
        <v>0</v>
      </c>
      <c r="DF420" s="9">
        <v>3186040.0700000003</v>
      </c>
      <c r="DG420" s="9">
        <v>2867436.0630000005</v>
      </c>
      <c r="DH420" s="9">
        <v>0</v>
      </c>
      <c r="DI420" s="9">
        <v>2867436.0630000005</v>
      </c>
      <c r="DJ420" s="9">
        <v>1207421</v>
      </c>
      <c r="DK420" s="9">
        <v>1207421</v>
      </c>
      <c r="DL420" s="9">
        <v>0</v>
      </c>
      <c r="DM420" s="9">
        <v>-17464</v>
      </c>
      <c r="DN420" s="9">
        <v>31</v>
      </c>
      <c r="DO420" s="9">
        <v>1189988</v>
      </c>
    </row>
    <row r="421" spans="1:119" ht="15">
      <c r="A421" s="9">
        <v>6685</v>
      </c>
      <c r="B421" s="9" t="s">
        <v>573</v>
      </c>
      <c r="C421" s="9">
        <v>5398</v>
      </c>
      <c r="D421" s="9">
        <v>5371</v>
      </c>
      <c r="E421" s="9">
        <v>10769</v>
      </c>
      <c r="F421" s="9">
        <v>5385</v>
      </c>
      <c r="G421" s="9">
        <v>95</v>
      </c>
      <c r="H421" s="9">
        <v>0</v>
      </c>
      <c r="I421" s="9">
        <v>5480</v>
      </c>
      <c r="J421" s="9">
        <v>60634357</v>
      </c>
      <c r="K421" s="9">
        <v>17164703</v>
      </c>
      <c r="L421" s="9">
        <v>37619568</v>
      </c>
      <c r="M421" s="9">
        <v>0</v>
      </c>
      <c r="N421" s="9">
        <v>0</v>
      </c>
      <c r="O421" s="9">
        <v>0</v>
      </c>
      <c r="P421" s="9">
        <v>0</v>
      </c>
      <c r="Q421" s="9">
        <v>140</v>
      </c>
      <c r="R421" s="9">
        <v>5849946</v>
      </c>
      <c r="S421" s="9">
        <v>60634357</v>
      </c>
      <c r="T421" s="9">
        <v>481939</v>
      </c>
      <c r="U421" s="9">
        <v>0</v>
      </c>
      <c r="V421" s="9">
        <v>16003</v>
      </c>
      <c r="W421" s="9">
        <v>60136415</v>
      </c>
      <c r="X421" s="9">
        <v>5849946</v>
      </c>
      <c r="Y421" s="9">
        <v>0</v>
      </c>
      <c r="Z421" s="9">
        <v>54286469</v>
      </c>
      <c r="AA421" s="9">
        <v>3084939</v>
      </c>
      <c r="AB421" s="9">
        <v>481939</v>
      </c>
      <c r="AC421" s="9">
        <v>2600000</v>
      </c>
      <c r="AD421" s="9">
        <v>0</v>
      </c>
      <c r="AE421" s="9">
        <v>0</v>
      </c>
      <c r="AF421" s="9">
        <v>3000</v>
      </c>
      <c r="AG421" s="9">
        <v>2770048</v>
      </c>
      <c r="AH421" s="9">
        <v>0</v>
      </c>
      <c r="AI421" s="9">
        <v>0</v>
      </c>
      <c r="AJ421" s="9">
        <v>0</v>
      </c>
      <c r="AK421" s="9">
        <v>2767048</v>
      </c>
      <c r="AL421" s="9">
        <v>57053517</v>
      </c>
      <c r="AM421" s="9">
        <v>0</v>
      </c>
      <c r="AN421" s="9">
        <v>0</v>
      </c>
      <c r="AO421" s="9">
        <v>57053517</v>
      </c>
      <c r="AP421" s="9">
        <v>57053517</v>
      </c>
      <c r="AQ421" s="9">
        <v>1000</v>
      </c>
      <c r="AR421" s="9">
        <v>5480000</v>
      </c>
      <c r="AS421" s="9">
        <v>5480000</v>
      </c>
      <c r="AT421" s="9">
        <v>9653</v>
      </c>
      <c r="AU421" s="9">
        <v>52898440</v>
      </c>
      <c r="AV421" s="9">
        <v>47418440</v>
      </c>
      <c r="AW421" s="9">
        <v>4155077</v>
      </c>
      <c r="AX421" s="9">
        <v>396365</v>
      </c>
      <c r="AY421" s="9">
        <v>2172081687</v>
      </c>
      <c r="AZ421" s="9">
        <v>1930000</v>
      </c>
      <c r="BA421" s="9">
        <v>10576400000</v>
      </c>
      <c r="BB421" s="9">
        <v>0.00051813</v>
      </c>
      <c r="BC421" s="9">
        <v>8404318313</v>
      </c>
      <c r="BD421" s="9">
        <v>4354529.45</v>
      </c>
      <c r="BE421" s="9">
        <v>948135</v>
      </c>
      <c r="BF421" s="9">
        <v>5195779800</v>
      </c>
      <c r="BG421" s="9">
        <v>0.00912634</v>
      </c>
      <c r="BH421" s="9">
        <v>3023698113</v>
      </c>
      <c r="BI421" s="9">
        <v>27595297.04</v>
      </c>
      <c r="BJ421" s="9">
        <v>564032</v>
      </c>
      <c r="BK421" s="9">
        <v>3090895360</v>
      </c>
      <c r="BL421" s="9">
        <v>0.0013443</v>
      </c>
      <c r="BM421" s="9">
        <v>918813673</v>
      </c>
      <c r="BN421" s="9">
        <v>1235161.22</v>
      </c>
      <c r="BO421" s="9">
        <v>33184988</v>
      </c>
      <c r="BP421" s="9">
        <v>0</v>
      </c>
      <c r="BQ421" s="9">
        <v>0</v>
      </c>
      <c r="BR421" s="9">
        <v>-479989</v>
      </c>
      <c r="BS421" s="9">
        <v>-101</v>
      </c>
      <c r="BT421" s="9">
        <v>0</v>
      </c>
      <c r="BU421" s="9">
        <v>32704898</v>
      </c>
      <c r="BV421" s="9">
        <v>1119739</v>
      </c>
      <c r="BW421" s="9">
        <v>0</v>
      </c>
      <c r="BX421" s="9">
        <v>-16196</v>
      </c>
      <c r="BY421" s="9">
        <v>0</v>
      </c>
      <c r="BZ421" s="9">
        <v>1103543</v>
      </c>
      <c r="CA421" s="9">
        <v>1</v>
      </c>
      <c r="CB421" s="9">
        <v>33808442</v>
      </c>
      <c r="CC421" s="9">
        <v>0</v>
      </c>
      <c r="CD421" s="9">
        <v>33808442</v>
      </c>
      <c r="CE421" s="9">
        <v>5480</v>
      </c>
      <c r="CF421" s="9">
        <v>0</v>
      </c>
      <c r="CG421" s="9">
        <v>5480</v>
      </c>
      <c r="CH421" s="9">
        <v>54286469</v>
      </c>
      <c r="CI421" s="9">
        <v>2767048</v>
      </c>
      <c r="CJ421" s="9">
        <v>0</v>
      </c>
      <c r="CK421" s="9">
        <v>57053517</v>
      </c>
      <c r="CL421" s="9">
        <v>10411.23</v>
      </c>
      <c r="CM421" s="9">
        <v>0</v>
      </c>
      <c r="CN421" s="9">
        <v>0</v>
      </c>
      <c r="CO421" s="9">
        <v>0</v>
      </c>
      <c r="CP421" s="9">
        <v>0</v>
      </c>
      <c r="CQ421" s="9">
        <v>0</v>
      </c>
      <c r="CR421" s="9">
        <v>0</v>
      </c>
      <c r="CS421" s="9">
        <v>6055.65</v>
      </c>
      <c r="CT421" s="9">
        <v>0</v>
      </c>
      <c r="CU421" s="9">
        <v>0</v>
      </c>
      <c r="CV421" s="9">
        <v>0</v>
      </c>
      <c r="CW421" s="9">
        <v>0</v>
      </c>
      <c r="CX421" s="9">
        <v>0</v>
      </c>
      <c r="CY421" s="9">
        <v>0</v>
      </c>
      <c r="CZ421" s="9">
        <v>0</v>
      </c>
      <c r="DA421" s="9">
        <v>38116364.36</v>
      </c>
      <c r="DB421" s="9">
        <v>0</v>
      </c>
      <c r="DC421" s="9">
        <v>0</v>
      </c>
      <c r="DD421" s="9">
        <v>0</v>
      </c>
      <c r="DE421" s="9">
        <v>1</v>
      </c>
      <c r="DF421" s="9">
        <v>38116363.36</v>
      </c>
      <c r="DG421" s="9">
        <v>34304727.024000004</v>
      </c>
      <c r="DH421" s="9">
        <v>0</v>
      </c>
      <c r="DI421" s="9">
        <v>34304727.024000004</v>
      </c>
      <c r="DJ421" s="9">
        <v>1119739</v>
      </c>
      <c r="DK421" s="9">
        <v>1119739</v>
      </c>
      <c r="DL421" s="9">
        <v>0</v>
      </c>
      <c r="DM421" s="9">
        <v>-16196</v>
      </c>
      <c r="DN421" s="9">
        <v>0</v>
      </c>
      <c r="DO421" s="9">
        <v>1103543</v>
      </c>
    </row>
    <row r="422" spans="1:119" ht="15">
      <c r="A422" s="9">
        <v>6692</v>
      </c>
      <c r="B422" s="9" t="s">
        <v>574</v>
      </c>
      <c r="C422" s="9">
        <v>1218</v>
      </c>
      <c r="D422" s="9">
        <v>1217</v>
      </c>
      <c r="E422" s="9">
        <v>2435</v>
      </c>
      <c r="F422" s="9">
        <v>1218</v>
      </c>
      <c r="G422" s="9">
        <v>17</v>
      </c>
      <c r="H422" s="9">
        <v>0</v>
      </c>
      <c r="I422" s="9">
        <v>1235</v>
      </c>
      <c r="J422" s="9">
        <v>12466735.69</v>
      </c>
      <c r="K422" s="9">
        <v>3628775.69</v>
      </c>
      <c r="L422" s="9">
        <v>8141649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696311</v>
      </c>
      <c r="S422" s="9">
        <v>12466735.69</v>
      </c>
      <c r="T422" s="9">
        <v>0</v>
      </c>
      <c r="U422" s="9">
        <v>0</v>
      </c>
      <c r="V422" s="9">
        <v>0</v>
      </c>
      <c r="W422" s="9">
        <v>12466735.69</v>
      </c>
      <c r="X422" s="9">
        <v>696311</v>
      </c>
      <c r="Y422" s="9">
        <v>0</v>
      </c>
      <c r="Z422" s="9">
        <v>11770424.69</v>
      </c>
      <c r="AA422" s="9">
        <v>633741.12</v>
      </c>
      <c r="AB422" s="9">
        <v>0</v>
      </c>
      <c r="AC422" s="9">
        <v>238594.31</v>
      </c>
      <c r="AD422" s="9">
        <v>0</v>
      </c>
      <c r="AE422" s="9">
        <v>0</v>
      </c>
      <c r="AF422" s="9">
        <v>395146.81</v>
      </c>
      <c r="AG422" s="9">
        <v>633741.12</v>
      </c>
      <c r="AH422" s="9">
        <v>0</v>
      </c>
      <c r="AI422" s="9">
        <v>0</v>
      </c>
      <c r="AJ422" s="9">
        <v>0</v>
      </c>
      <c r="AK422" s="9">
        <v>238594.31</v>
      </c>
      <c r="AL422" s="9">
        <v>12009019</v>
      </c>
      <c r="AM422" s="9">
        <v>0</v>
      </c>
      <c r="AN422" s="9">
        <v>0</v>
      </c>
      <c r="AO422" s="9">
        <v>12009019</v>
      </c>
      <c r="AP422" s="9">
        <v>12009019</v>
      </c>
      <c r="AQ422" s="9">
        <v>1000</v>
      </c>
      <c r="AR422" s="9">
        <v>1235000</v>
      </c>
      <c r="AS422" s="9">
        <v>1235000</v>
      </c>
      <c r="AT422" s="9">
        <v>9653</v>
      </c>
      <c r="AU422" s="9">
        <v>11921455</v>
      </c>
      <c r="AV422" s="9">
        <v>10686455</v>
      </c>
      <c r="AW422" s="9">
        <v>87564</v>
      </c>
      <c r="AX422" s="9">
        <v>407295</v>
      </c>
      <c r="AY422" s="9">
        <v>503009107</v>
      </c>
      <c r="AZ422" s="9">
        <v>1930000</v>
      </c>
      <c r="BA422" s="9">
        <v>2383550000</v>
      </c>
      <c r="BB422" s="9">
        <v>0.00051813</v>
      </c>
      <c r="BC422" s="9">
        <v>1880540893</v>
      </c>
      <c r="BD422" s="9">
        <v>974364.65</v>
      </c>
      <c r="BE422" s="9">
        <v>948135</v>
      </c>
      <c r="BF422" s="9">
        <v>1170946725</v>
      </c>
      <c r="BG422" s="9">
        <v>0.00912634</v>
      </c>
      <c r="BH422" s="9">
        <v>667937618</v>
      </c>
      <c r="BI422" s="9">
        <v>6095825.8</v>
      </c>
      <c r="BJ422" s="9">
        <v>564032</v>
      </c>
      <c r="BK422" s="9">
        <v>696579520</v>
      </c>
      <c r="BL422" s="9">
        <v>0.00012571</v>
      </c>
      <c r="BM422" s="9">
        <v>193570413</v>
      </c>
      <c r="BN422" s="9">
        <v>24333.74</v>
      </c>
      <c r="BO422" s="9">
        <v>7094524</v>
      </c>
      <c r="BP422" s="9">
        <v>0</v>
      </c>
      <c r="BQ422" s="9">
        <v>0</v>
      </c>
      <c r="BR422" s="9">
        <v>-102615</v>
      </c>
      <c r="BS422" s="9">
        <v>-24</v>
      </c>
      <c r="BT422" s="9">
        <v>0</v>
      </c>
      <c r="BU422" s="9">
        <v>6991885</v>
      </c>
      <c r="BV422" s="9">
        <v>81540</v>
      </c>
      <c r="BW422" s="9">
        <v>0</v>
      </c>
      <c r="BX422" s="9">
        <v>-1179</v>
      </c>
      <c r="BY422" s="9">
        <v>0</v>
      </c>
      <c r="BZ422" s="9">
        <v>80361</v>
      </c>
      <c r="CA422" s="9">
        <v>1</v>
      </c>
      <c r="CB422" s="9">
        <v>7072247</v>
      </c>
      <c r="CC422" s="9">
        <v>0</v>
      </c>
      <c r="CD422" s="9">
        <v>7072247</v>
      </c>
      <c r="CE422" s="9">
        <v>1235</v>
      </c>
      <c r="CF422" s="9">
        <v>0</v>
      </c>
      <c r="CG422" s="9">
        <v>1235</v>
      </c>
      <c r="CH422" s="9">
        <v>11770424.69</v>
      </c>
      <c r="CI422" s="9">
        <v>238594.31</v>
      </c>
      <c r="CJ422" s="9">
        <v>0</v>
      </c>
      <c r="CK422" s="9">
        <v>12009019</v>
      </c>
      <c r="CL422" s="9">
        <v>9723.9</v>
      </c>
      <c r="CM422" s="9">
        <v>0</v>
      </c>
      <c r="CN422" s="9">
        <v>0</v>
      </c>
      <c r="CO422" s="9">
        <v>0</v>
      </c>
      <c r="CP422" s="9">
        <v>0</v>
      </c>
      <c r="CQ422" s="9">
        <v>0</v>
      </c>
      <c r="CR422" s="9">
        <v>0</v>
      </c>
      <c r="CS422" s="9">
        <v>5744.55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7973404.76</v>
      </c>
      <c r="DB422" s="9">
        <v>0</v>
      </c>
      <c r="DC422" s="9">
        <v>0</v>
      </c>
      <c r="DD422" s="9">
        <v>0</v>
      </c>
      <c r="DE422" s="9">
        <v>0</v>
      </c>
      <c r="DF422" s="9">
        <v>7973404.76</v>
      </c>
      <c r="DG422" s="9">
        <v>7176064.284</v>
      </c>
      <c r="DH422" s="9">
        <v>0</v>
      </c>
      <c r="DI422" s="9">
        <v>7176064.284</v>
      </c>
      <c r="DJ422" s="9">
        <v>81540</v>
      </c>
      <c r="DK422" s="9">
        <v>81540</v>
      </c>
      <c r="DL422" s="9">
        <v>0</v>
      </c>
      <c r="DM422" s="9">
        <v>-1179</v>
      </c>
      <c r="DN422" s="9">
        <v>0</v>
      </c>
      <c r="DO422" s="9">
        <v>80361</v>
      </c>
    </row>
    <row r="423" spans="1:119" ht="15">
      <c r="A423" s="9">
        <v>6713</v>
      </c>
      <c r="B423" s="9" t="s">
        <v>575</v>
      </c>
      <c r="C423" s="9">
        <v>399</v>
      </c>
      <c r="D423" s="9">
        <v>399</v>
      </c>
      <c r="E423" s="9">
        <v>798</v>
      </c>
      <c r="F423" s="9">
        <v>399</v>
      </c>
      <c r="G423" s="9">
        <v>14</v>
      </c>
      <c r="H423" s="9">
        <v>0</v>
      </c>
      <c r="I423" s="9">
        <v>413</v>
      </c>
      <c r="J423" s="9">
        <v>5181216</v>
      </c>
      <c r="K423" s="9">
        <v>2649653</v>
      </c>
      <c r="L423" s="9">
        <v>1838143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693420</v>
      </c>
      <c r="S423" s="9">
        <v>5181216</v>
      </c>
      <c r="T423" s="9">
        <v>0</v>
      </c>
      <c r="U423" s="9">
        <v>0</v>
      </c>
      <c r="V423" s="9">
        <v>0</v>
      </c>
      <c r="W423" s="9">
        <v>5181216</v>
      </c>
      <c r="X423" s="9">
        <v>693420</v>
      </c>
      <c r="Y423" s="9">
        <v>0</v>
      </c>
      <c r="Z423" s="9">
        <v>4487796</v>
      </c>
      <c r="AA423" s="9">
        <v>89000</v>
      </c>
      <c r="AB423" s="9">
        <v>0</v>
      </c>
      <c r="AC423" s="9">
        <v>89000</v>
      </c>
      <c r="AD423" s="9">
        <v>0</v>
      </c>
      <c r="AE423" s="9">
        <v>0</v>
      </c>
      <c r="AF423" s="9">
        <v>0</v>
      </c>
      <c r="AG423" s="9">
        <v>89000</v>
      </c>
      <c r="AH423" s="9">
        <v>0</v>
      </c>
      <c r="AI423" s="9">
        <v>0</v>
      </c>
      <c r="AJ423" s="9">
        <v>0</v>
      </c>
      <c r="AK423" s="9">
        <v>89000</v>
      </c>
      <c r="AL423" s="9">
        <v>4576796</v>
      </c>
      <c r="AM423" s="9">
        <v>0</v>
      </c>
      <c r="AN423" s="9">
        <v>0</v>
      </c>
      <c r="AO423" s="9">
        <v>4576796</v>
      </c>
      <c r="AP423" s="9">
        <v>4576796</v>
      </c>
      <c r="AQ423" s="9">
        <v>1000</v>
      </c>
      <c r="AR423" s="9">
        <v>413000</v>
      </c>
      <c r="AS423" s="9">
        <v>413000</v>
      </c>
      <c r="AT423" s="9">
        <v>9653</v>
      </c>
      <c r="AU423" s="9">
        <v>3986689</v>
      </c>
      <c r="AV423" s="9">
        <v>3573689</v>
      </c>
      <c r="AW423" s="9">
        <v>590107</v>
      </c>
      <c r="AX423" s="9">
        <v>588381</v>
      </c>
      <c r="AY423" s="9">
        <v>243001168</v>
      </c>
      <c r="AZ423" s="9">
        <v>1930000</v>
      </c>
      <c r="BA423" s="9">
        <v>797090000</v>
      </c>
      <c r="BB423" s="9">
        <v>0.00051813</v>
      </c>
      <c r="BC423" s="9">
        <v>554088832</v>
      </c>
      <c r="BD423" s="9">
        <v>287090.05</v>
      </c>
      <c r="BE423" s="9">
        <v>948135</v>
      </c>
      <c r="BF423" s="9">
        <v>391579755</v>
      </c>
      <c r="BG423" s="9">
        <v>0.00912634</v>
      </c>
      <c r="BH423" s="9">
        <v>148578587</v>
      </c>
      <c r="BI423" s="9">
        <v>1355978.7</v>
      </c>
      <c r="BJ423" s="9">
        <v>564032</v>
      </c>
      <c r="BK423" s="9">
        <v>232945216</v>
      </c>
      <c r="BL423" s="9">
        <v>0.00253324</v>
      </c>
      <c r="BM423" s="9">
        <v>-10055952</v>
      </c>
      <c r="BN423" s="9">
        <v>-25474.14</v>
      </c>
      <c r="BO423" s="9">
        <v>1617595</v>
      </c>
      <c r="BP423" s="9">
        <v>0</v>
      </c>
      <c r="BQ423" s="9">
        <v>0</v>
      </c>
      <c r="BR423" s="9">
        <v>-23397</v>
      </c>
      <c r="BS423" s="9">
        <v>-12</v>
      </c>
      <c r="BT423" s="9">
        <v>0</v>
      </c>
      <c r="BU423" s="9">
        <v>1594186</v>
      </c>
      <c r="BV423" s="9">
        <v>58545</v>
      </c>
      <c r="BW423" s="9">
        <v>0</v>
      </c>
      <c r="BX423" s="9">
        <v>-847</v>
      </c>
      <c r="BY423" s="9">
        <v>0</v>
      </c>
      <c r="BZ423" s="9">
        <v>57698</v>
      </c>
      <c r="CA423" s="9">
        <v>1</v>
      </c>
      <c r="CB423" s="9">
        <v>1651885</v>
      </c>
      <c r="CC423" s="9">
        <v>0</v>
      </c>
      <c r="CD423" s="9">
        <v>1651885</v>
      </c>
      <c r="CE423" s="9">
        <v>413</v>
      </c>
      <c r="CF423" s="9">
        <v>0</v>
      </c>
      <c r="CG423" s="9">
        <v>413</v>
      </c>
      <c r="CH423" s="9">
        <v>4487796</v>
      </c>
      <c r="CI423" s="9">
        <v>89000</v>
      </c>
      <c r="CJ423" s="9">
        <v>0</v>
      </c>
      <c r="CK423" s="9">
        <v>4576796</v>
      </c>
      <c r="CL423" s="9">
        <v>11081.83</v>
      </c>
      <c r="CM423" s="9">
        <v>0</v>
      </c>
      <c r="CN423" s="9">
        <v>0</v>
      </c>
      <c r="CO423" s="9">
        <v>0</v>
      </c>
      <c r="CP423" s="9">
        <v>0</v>
      </c>
      <c r="CQ423" s="9">
        <v>0</v>
      </c>
      <c r="CR423" s="9">
        <v>0</v>
      </c>
      <c r="CS423" s="9">
        <v>3916.69</v>
      </c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1862377.84</v>
      </c>
      <c r="DB423" s="9">
        <v>0</v>
      </c>
      <c r="DC423" s="9">
        <v>0</v>
      </c>
      <c r="DD423" s="9">
        <v>0</v>
      </c>
      <c r="DE423" s="9">
        <v>0</v>
      </c>
      <c r="DF423" s="9">
        <v>1862377.84</v>
      </c>
      <c r="DG423" s="9">
        <v>1676140.056</v>
      </c>
      <c r="DH423" s="9">
        <v>0</v>
      </c>
      <c r="DI423" s="9">
        <v>1676140.056</v>
      </c>
      <c r="DJ423" s="9">
        <v>58545</v>
      </c>
      <c r="DK423" s="9">
        <v>58545</v>
      </c>
      <c r="DL423" s="9">
        <v>0</v>
      </c>
      <c r="DM423" s="9">
        <v>-847</v>
      </c>
      <c r="DN423" s="9">
        <v>0</v>
      </c>
      <c r="DO423" s="9">
        <v>57698</v>
      </c>
    </row>
    <row r="424" spans="1:119" ht="15">
      <c r="A424" s="9">
        <v>6720</v>
      </c>
      <c r="B424" s="9" t="s">
        <v>576</v>
      </c>
      <c r="C424" s="9">
        <v>448</v>
      </c>
      <c r="D424" s="9">
        <v>445</v>
      </c>
      <c r="E424" s="9">
        <v>893</v>
      </c>
      <c r="F424" s="9">
        <v>447</v>
      </c>
      <c r="G424" s="9">
        <v>0</v>
      </c>
      <c r="H424" s="9">
        <v>0</v>
      </c>
      <c r="I424" s="9">
        <v>447</v>
      </c>
      <c r="J424" s="9">
        <v>6132593</v>
      </c>
      <c r="K424" s="9">
        <v>4654023</v>
      </c>
      <c r="L424" s="9">
        <v>285585</v>
      </c>
      <c r="M424" s="9">
        <v>0</v>
      </c>
      <c r="N424" s="9">
        <v>0</v>
      </c>
      <c r="O424" s="9">
        <v>0</v>
      </c>
      <c r="P424" s="9">
        <v>0</v>
      </c>
      <c r="Q424" s="9">
        <v>100</v>
      </c>
      <c r="R424" s="9">
        <v>1192885</v>
      </c>
      <c r="S424" s="9">
        <v>6396449</v>
      </c>
      <c r="T424" s="9">
        <v>0</v>
      </c>
      <c r="U424" s="9">
        <v>0</v>
      </c>
      <c r="V424" s="9">
        <v>500</v>
      </c>
      <c r="W424" s="9">
        <v>6395949</v>
      </c>
      <c r="X424" s="9">
        <v>1192885</v>
      </c>
      <c r="Y424" s="9">
        <v>0</v>
      </c>
      <c r="Z424" s="9">
        <v>5203064</v>
      </c>
      <c r="AA424" s="9">
        <v>806936</v>
      </c>
      <c r="AB424" s="9">
        <v>0</v>
      </c>
      <c r="AC424" s="9">
        <v>805936</v>
      </c>
      <c r="AD424" s="9">
        <v>0</v>
      </c>
      <c r="AE424" s="9">
        <v>0</v>
      </c>
      <c r="AF424" s="9">
        <v>1000</v>
      </c>
      <c r="AG424" s="9">
        <v>820846</v>
      </c>
      <c r="AH424" s="9">
        <v>0</v>
      </c>
      <c r="AI424" s="9">
        <v>0</v>
      </c>
      <c r="AJ424" s="9">
        <v>0</v>
      </c>
      <c r="AK424" s="9">
        <v>819846</v>
      </c>
      <c r="AL424" s="9">
        <v>6022910</v>
      </c>
      <c r="AM424" s="9">
        <v>0</v>
      </c>
      <c r="AN424" s="9">
        <v>0</v>
      </c>
      <c r="AO424" s="9">
        <v>6022910</v>
      </c>
      <c r="AP424" s="9">
        <v>6022910</v>
      </c>
      <c r="AQ424" s="9">
        <v>1000</v>
      </c>
      <c r="AR424" s="9">
        <v>447000</v>
      </c>
      <c r="AS424" s="9">
        <v>447000</v>
      </c>
      <c r="AT424" s="9">
        <v>9653</v>
      </c>
      <c r="AU424" s="9">
        <v>4314891</v>
      </c>
      <c r="AV424" s="9">
        <v>3867891</v>
      </c>
      <c r="AW424" s="9">
        <v>1708019</v>
      </c>
      <c r="AX424" s="9">
        <v>2052733</v>
      </c>
      <c r="AY424" s="9">
        <v>917571500</v>
      </c>
      <c r="AZ424" s="9">
        <v>2895000</v>
      </c>
      <c r="BA424" s="9">
        <v>1294065000</v>
      </c>
      <c r="BB424" s="9">
        <v>0.00034542</v>
      </c>
      <c r="BC424" s="9">
        <v>376493500</v>
      </c>
      <c r="BD424" s="9">
        <v>130048.38</v>
      </c>
      <c r="BE424" s="9">
        <v>1422202</v>
      </c>
      <c r="BF424" s="9">
        <v>635724294</v>
      </c>
      <c r="BG424" s="9">
        <v>0.00608423</v>
      </c>
      <c r="BH424" s="9">
        <v>-281847206</v>
      </c>
      <c r="BI424" s="9">
        <v>-1714823.23</v>
      </c>
      <c r="BJ424" s="9">
        <v>846048</v>
      </c>
      <c r="BK424" s="9">
        <v>378183456</v>
      </c>
      <c r="BL424" s="9">
        <v>0.00451638</v>
      </c>
      <c r="BM424" s="9">
        <v>-539388044</v>
      </c>
      <c r="BN424" s="9">
        <v>-2436081.37</v>
      </c>
      <c r="BO424" s="9">
        <v>130048</v>
      </c>
      <c r="BP424" s="9">
        <v>0</v>
      </c>
      <c r="BQ424" s="9">
        <v>0</v>
      </c>
      <c r="BR424" s="9">
        <v>-1881</v>
      </c>
      <c r="BS424" s="9">
        <v>0</v>
      </c>
      <c r="BT424" s="9">
        <v>0</v>
      </c>
      <c r="BU424" s="9">
        <v>128167</v>
      </c>
      <c r="BV424" s="9">
        <v>112316</v>
      </c>
      <c r="BW424" s="9">
        <v>0</v>
      </c>
      <c r="BX424" s="9">
        <v>-1625</v>
      </c>
      <c r="BY424" s="9">
        <v>0</v>
      </c>
      <c r="BZ424" s="9">
        <v>110691</v>
      </c>
      <c r="CA424" s="9">
        <v>0</v>
      </c>
      <c r="CB424" s="9">
        <v>238858</v>
      </c>
      <c r="CC424" s="9">
        <v>0</v>
      </c>
      <c r="CD424" s="9">
        <v>238858</v>
      </c>
      <c r="CE424" s="9">
        <v>447</v>
      </c>
      <c r="CF424" s="9">
        <v>0</v>
      </c>
      <c r="CG424" s="9">
        <v>447</v>
      </c>
      <c r="CH424" s="9">
        <v>5203064</v>
      </c>
      <c r="CI424" s="9">
        <v>819846</v>
      </c>
      <c r="CJ424" s="9">
        <v>0</v>
      </c>
      <c r="CK424" s="9">
        <v>6022910</v>
      </c>
      <c r="CL424" s="9">
        <v>13474.07</v>
      </c>
      <c r="CM424" s="9">
        <v>0</v>
      </c>
      <c r="CN424" s="9">
        <v>0</v>
      </c>
      <c r="CO424" s="9">
        <v>0</v>
      </c>
      <c r="CP424" s="9">
        <v>0</v>
      </c>
      <c r="CQ424" s="9">
        <v>0</v>
      </c>
      <c r="CR424" s="9">
        <v>0</v>
      </c>
      <c r="CS424" s="9">
        <v>290.94</v>
      </c>
      <c r="CT424" s="9">
        <v>0</v>
      </c>
      <c r="CU424" s="9">
        <v>0</v>
      </c>
      <c r="CV424" s="9">
        <v>0</v>
      </c>
      <c r="CW424" s="9">
        <v>0</v>
      </c>
      <c r="CX424" s="9">
        <v>0</v>
      </c>
      <c r="CY424" s="9">
        <v>0</v>
      </c>
      <c r="CZ424" s="9">
        <v>0</v>
      </c>
      <c r="DA424" s="9">
        <v>157259.26</v>
      </c>
      <c r="DB424" s="9">
        <v>132102.02</v>
      </c>
      <c r="DC424" s="9">
        <v>0</v>
      </c>
      <c r="DD424" s="9">
        <v>0</v>
      </c>
      <c r="DE424" s="9">
        <v>20068</v>
      </c>
      <c r="DF424" s="9">
        <v>269293.28</v>
      </c>
      <c r="DG424" s="9">
        <v>242363.95200000002</v>
      </c>
      <c r="DH424" s="9">
        <v>0</v>
      </c>
      <c r="DI424" s="9">
        <v>242363.95200000002</v>
      </c>
      <c r="DJ424" s="9">
        <v>112316</v>
      </c>
      <c r="DK424" s="9">
        <v>112316</v>
      </c>
      <c r="DL424" s="9">
        <v>0</v>
      </c>
      <c r="DM424" s="9">
        <v>-1625</v>
      </c>
      <c r="DN424" s="9">
        <v>0</v>
      </c>
      <c r="DO424" s="9">
        <v>110691</v>
      </c>
    </row>
    <row r="425" spans="1:119" ht="15">
      <c r="A425" s="9">
        <v>6734</v>
      </c>
      <c r="B425" s="9" t="s">
        <v>577</v>
      </c>
      <c r="C425" s="9">
        <v>1267</v>
      </c>
      <c r="D425" s="9">
        <v>1272</v>
      </c>
      <c r="E425" s="9">
        <v>2539</v>
      </c>
      <c r="F425" s="9">
        <v>1270</v>
      </c>
      <c r="G425" s="9">
        <v>40</v>
      </c>
      <c r="H425" s="9">
        <v>0</v>
      </c>
      <c r="I425" s="9">
        <v>1310</v>
      </c>
      <c r="J425" s="9">
        <v>13091520</v>
      </c>
      <c r="K425" s="9">
        <v>3812219</v>
      </c>
      <c r="L425" s="9">
        <v>8313137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966164</v>
      </c>
      <c r="S425" s="9">
        <v>12370000</v>
      </c>
      <c r="T425" s="9">
        <v>0</v>
      </c>
      <c r="U425" s="9">
        <v>0</v>
      </c>
      <c r="V425" s="9">
        <v>0</v>
      </c>
      <c r="W425" s="9">
        <v>12370000</v>
      </c>
      <c r="X425" s="9">
        <v>966164</v>
      </c>
      <c r="Y425" s="9">
        <v>0</v>
      </c>
      <c r="Z425" s="9">
        <v>11403836</v>
      </c>
      <c r="AA425" s="9">
        <v>1500150</v>
      </c>
      <c r="AB425" s="9">
        <v>0</v>
      </c>
      <c r="AC425" s="9">
        <v>1500000</v>
      </c>
      <c r="AD425" s="9">
        <v>0</v>
      </c>
      <c r="AE425" s="9">
        <v>0</v>
      </c>
      <c r="AF425" s="9">
        <v>150</v>
      </c>
      <c r="AG425" s="9">
        <v>1536755</v>
      </c>
      <c r="AH425" s="9">
        <v>0</v>
      </c>
      <c r="AI425" s="9">
        <v>0</v>
      </c>
      <c r="AJ425" s="9">
        <v>0</v>
      </c>
      <c r="AK425" s="9">
        <v>1536605</v>
      </c>
      <c r="AL425" s="9">
        <v>12940441</v>
      </c>
      <c r="AM425" s="9">
        <v>0</v>
      </c>
      <c r="AN425" s="9">
        <v>0</v>
      </c>
      <c r="AO425" s="9">
        <v>12940441</v>
      </c>
      <c r="AP425" s="9">
        <v>12940441</v>
      </c>
      <c r="AQ425" s="9">
        <v>1000</v>
      </c>
      <c r="AR425" s="9">
        <v>1310000</v>
      </c>
      <c r="AS425" s="9">
        <v>1310000</v>
      </c>
      <c r="AT425" s="9">
        <v>9653</v>
      </c>
      <c r="AU425" s="9">
        <v>12645430</v>
      </c>
      <c r="AV425" s="9">
        <v>11335430</v>
      </c>
      <c r="AW425" s="9">
        <v>295011</v>
      </c>
      <c r="AX425" s="9">
        <v>418285</v>
      </c>
      <c r="AY425" s="9">
        <v>547953450</v>
      </c>
      <c r="AZ425" s="9">
        <v>1930000</v>
      </c>
      <c r="BA425" s="9">
        <v>2528300000</v>
      </c>
      <c r="BB425" s="9">
        <v>0.00051813</v>
      </c>
      <c r="BC425" s="9">
        <v>1980346550</v>
      </c>
      <c r="BD425" s="9">
        <v>1026076.96</v>
      </c>
      <c r="BE425" s="9">
        <v>948135</v>
      </c>
      <c r="BF425" s="9">
        <v>1242056850</v>
      </c>
      <c r="BG425" s="9">
        <v>0.00912634</v>
      </c>
      <c r="BH425" s="9">
        <v>694103400</v>
      </c>
      <c r="BI425" s="9">
        <v>6334623.62</v>
      </c>
      <c r="BJ425" s="9">
        <v>564032</v>
      </c>
      <c r="BK425" s="9">
        <v>738881920</v>
      </c>
      <c r="BL425" s="9">
        <v>0.00039927</v>
      </c>
      <c r="BM425" s="9">
        <v>190928470</v>
      </c>
      <c r="BN425" s="9">
        <v>76232.01</v>
      </c>
      <c r="BO425" s="9">
        <v>7436933</v>
      </c>
      <c r="BP425" s="9">
        <v>0</v>
      </c>
      <c r="BQ425" s="9">
        <v>0</v>
      </c>
      <c r="BR425" s="9">
        <v>-107568</v>
      </c>
      <c r="BS425" s="9">
        <v>-25</v>
      </c>
      <c r="BT425" s="9">
        <v>0</v>
      </c>
      <c r="BU425" s="9">
        <v>7329340</v>
      </c>
      <c r="BV425" s="9">
        <v>143687</v>
      </c>
      <c r="BW425" s="9">
        <v>0</v>
      </c>
      <c r="BX425" s="9">
        <v>-2078</v>
      </c>
      <c r="BY425" s="9">
        <v>0</v>
      </c>
      <c r="BZ425" s="9">
        <v>141609</v>
      </c>
      <c r="CA425" s="9">
        <v>1</v>
      </c>
      <c r="CB425" s="9">
        <v>7470950</v>
      </c>
      <c r="CC425" s="9">
        <v>0</v>
      </c>
      <c r="CD425" s="9">
        <v>7470950</v>
      </c>
      <c r="CE425" s="9">
        <v>1310</v>
      </c>
      <c r="CF425" s="9">
        <v>0</v>
      </c>
      <c r="CG425" s="9">
        <v>1310</v>
      </c>
      <c r="CH425" s="9">
        <v>11403836</v>
      </c>
      <c r="CI425" s="9">
        <v>1536605</v>
      </c>
      <c r="CJ425" s="9">
        <v>0</v>
      </c>
      <c r="CK425" s="9">
        <v>12940441</v>
      </c>
      <c r="CL425" s="9">
        <v>9878.2</v>
      </c>
      <c r="CM425" s="9">
        <v>0</v>
      </c>
      <c r="CN425" s="9">
        <v>0</v>
      </c>
      <c r="CO425" s="9">
        <v>0</v>
      </c>
      <c r="CP425" s="9">
        <v>0</v>
      </c>
      <c r="CQ425" s="9">
        <v>0</v>
      </c>
      <c r="CR425" s="9">
        <v>0</v>
      </c>
      <c r="CS425" s="9">
        <v>5677.05</v>
      </c>
      <c r="CT425" s="9">
        <v>0</v>
      </c>
      <c r="CU425" s="9">
        <v>0</v>
      </c>
      <c r="CV425" s="9">
        <v>0</v>
      </c>
      <c r="CW425" s="9">
        <v>0</v>
      </c>
      <c r="CX425" s="9">
        <v>0</v>
      </c>
      <c r="CY425" s="9">
        <v>0</v>
      </c>
      <c r="CZ425" s="9">
        <v>0</v>
      </c>
      <c r="DA425" s="9">
        <v>8422910.72</v>
      </c>
      <c r="DB425" s="9">
        <v>0</v>
      </c>
      <c r="DC425" s="9">
        <v>0</v>
      </c>
      <c r="DD425" s="9">
        <v>0</v>
      </c>
      <c r="DE425" s="9">
        <v>0</v>
      </c>
      <c r="DF425" s="9">
        <v>8422910.72</v>
      </c>
      <c r="DG425" s="9">
        <v>7580619.648000001</v>
      </c>
      <c r="DH425" s="9">
        <v>0</v>
      </c>
      <c r="DI425" s="9">
        <v>7580619.648000001</v>
      </c>
      <c r="DJ425" s="9">
        <v>143687</v>
      </c>
      <c r="DK425" s="9">
        <v>143687</v>
      </c>
      <c r="DL425" s="9">
        <v>0</v>
      </c>
      <c r="DM425" s="9">
        <v>-2078</v>
      </c>
      <c r="DN425" s="9">
        <v>0</v>
      </c>
      <c r="DO425" s="9">
        <v>141609</v>
      </c>
    </row>
    <row r="426" spans="1:119" ht="15">
      <c r="A426" s="9">
        <v>6748</v>
      </c>
      <c r="B426" s="9" t="s">
        <v>578</v>
      </c>
      <c r="C426" s="9">
        <v>318</v>
      </c>
      <c r="D426" s="9">
        <v>318</v>
      </c>
      <c r="E426" s="9">
        <v>636</v>
      </c>
      <c r="F426" s="9">
        <v>318</v>
      </c>
      <c r="G426" s="9">
        <v>6</v>
      </c>
      <c r="H426" s="9">
        <v>0</v>
      </c>
      <c r="I426" s="9">
        <v>324</v>
      </c>
      <c r="J426" s="9">
        <v>4469620</v>
      </c>
      <c r="K426" s="9">
        <v>2876114</v>
      </c>
      <c r="L426" s="9">
        <v>739986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853520</v>
      </c>
      <c r="S426" s="9">
        <v>4469620</v>
      </c>
      <c r="T426" s="9">
        <v>0</v>
      </c>
      <c r="U426" s="9">
        <v>0</v>
      </c>
      <c r="V426" s="9">
        <v>0</v>
      </c>
      <c r="W426" s="9">
        <v>4469620</v>
      </c>
      <c r="X426" s="9">
        <v>853520</v>
      </c>
      <c r="Y426" s="9">
        <v>0</v>
      </c>
      <c r="Z426" s="9">
        <v>3616100</v>
      </c>
      <c r="AA426" s="9">
        <v>622405</v>
      </c>
      <c r="AB426" s="9">
        <v>0</v>
      </c>
      <c r="AC426" s="9">
        <v>622405</v>
      </c>
      <c r="AD426" s="9">
        <v>0</v>
      </c>
      <c r="AE426" s="9">
        <v>0</v>
      </c>
      <c r="AF426" s="9">
        <v>0</v>
      </c>
      <c r="AG426" s="9">
        <v>617005</v>
      </c>
      <c r="AH426" s="9">
        <v>0</v>
      </c>
      <c r="AI426" s="9">
        <v>0</v>
      </c>
      <c r="AJ426" s="9">
        <v>0</v>
      </c>
      <c r="AK426" s="9">
        <v>617005</v>
      </c>
      <c r="AL426" s="9">
        <v>4233105</v>
      </c>
      <c r="AM426" s="9">
        <v>0</v>
      </c>
      <c r="AN426" s="9">
        <v>0</v>
      </c>
      <c r="AO426" s="9">
        <v>4233105</v>
      </c>
      <c r="AP426" s="9">
        <v>4233105</v>
      </c>
      <c r="AQ426" s="9">
        <v>1000</v>
      </c>
      <c r="AR426" s="9">
        <v>324000</v>
      </c>
      <c r="AS426" s="9">
        <v>324000</v>
      </c>
      <c r="AT426" s="9">
        <v>9653</v>
      </c>
      <c r="AU426" s="9">
        <v>3127572</v>
      </c>
      <c r="AV426" s="9">
        <v>2803572</v>
      </c>
      <c r="AW426" s="9">
        <v>1105533</v>
      </c>
      <c r="AX426" s="9">
        <v>1382242</v>
      </c>
      <c r="AY426" s="9">
        <v>447846565</v>
      </c>
      <c r="AZ426" s="9">
        <v>2895000</v>
      </c>
      <c r="BA426" s="9">
        <v>937980000</v>
      </c>
      <c r="BB426" s="9">
        <v>0.00034542</v>
      </c>
      <c r="BC426" s="9">
        <v>490133435</v>
      </c>
      <c r="BD426" s="9">
        <v>169301.89</v>
      </c>
      <c r="BE426" s="9">
        <v>1422202</v>
      </c>
      <c r="BF426" s="9">
        <v>460793448</v>
      </c>
      <c r="BG426" s="9">
        <v>0.00608423</v>
      </c>
      <c r="BH426" s="9">
        <v>12946883</v>
      </c>
      <c r="BI426" s="9">
        <v>78771.81</v>
      </c>
      <c r="BJ426" s="9">
        <v>846048</v>
      </c>
      <c r="BK426" s="9">
        <v>274119552</v>
      </c>
      <c r="BL426" s="9">
        <v>0.00403303</v>
      </c>
      <c r="BM426" s="9">
        <v>-173727013</v>
      </c>
      <c r="BN426" s="9">
        <v>-700646.26</v>
      </c>
      <c r="BO426" s="9">
        <v>169302</v>
      </c>
      <c r="BP426" s="9">
        <v>0</v>
      </c>
      <c r="BQ426" s="9">
        <v>0</v>
      </c>
      <c r="BR426" s="9">
        <v>-2449</v>
      </c>
      <c r="BS426" s="9">
        <v>-15</v>
      </c>
      <c r="BT426" s="9">
        <v>0</v>
      </c>
      <c r="BU426" s="9">
        <v>166838</v>
      </c>
      <c r="BV426" s="9">
        <v>505489</v>
      </c>
      <c r="BW426" s="9">
        <v>0</v>
      </c>
      <c r="BX426" s="9">
        <v>-7311</v>
      </c>
      <c r="BY426" s="9">
        <v>14</v>
      </c>
      <c r="BZ426" s="9">
        <v>498192</v>
      </c>
      <c r="CA426" s="9">
        <v>0</v>
      </c>
      <c r="CB426" s="9">
        <v>665030</v>
      </c>
      <c r="CC426" s="9">
        <v>0</v>
      </c>
      <c r="CD426" s="9">
        <v>665030</v>
      </c>
      <c r="CE426" s="9">
        <v>324</v>
      </c>
      <c r="CF426" s="9">
        <v>0</v>
      </c>
      <c r="CG426" s="9">
        <v>324</v>
      </c>
      <c r="CH426" s="9">
        <v>3616100</v>
      </c>
      <c r="CI426" s="9">
        <v>617005</v>
      </c>
      <c r="CJ426" s="9">
        <v>0</v>
      </c>
      <c r="CK426" s="9">
        <v>4233105</v>
      </c>
      <c r="CL426" s="9">
        <v>13065.14</v>
      </c>
      <c r="CM426" s="9">
        <v>0</v>
      </c>
      <c r="CN426" s="9">
        <v>0</v>
      </c>
      <c r="CO426" s="9">
        <v>0</v>
      </c>
      <c r="CP426" s="9">
        <v>0</v>
      </c>
      <c r="CQ426" s="9">
        <v>0</v>
      </c>
      <c r="CR426" s="9">
        <v>0</v>
      </c>
      <c r="CS426" s="9">
        <v>522.54</v>
      </c>
      <c r="CT426" s="9">
        <v>0</v>
      </c>
      <c r="CU426" s="9">
        <v>0</v>
      </c>
      <c r="CV426" s="9">
        <v>0</v>
      </c>
      <c r="CW426" s="9">
        <v>0</v>
      </c>
      <c r="CX426" s="9">
        <v>0</v>
      </c>
      <c r="CY426" s="9">
        <v>0</v>
      </c>
      <c r="CZ426" s="9">
        <v>0</v>
      </c>
      <c r="DA426" s="9">
        <v>548842.31</v>
      </c>
      <c r="DB426" s="9">
        <v>200925.37</v>
      </c>
      <c r="DC426" s="9">
        <v>0</v>
      </c>
      <c r="DD426" s="9">
        <v>0</v>
      </c>
      <c r="DE426" s="9">
        <v>0</v>
      </c>
      <c r="DF426" s="9">
        <v>749767.68</v>
      </c>
      <c r="DG426" s="9">
        <v>674790.912</v>
      </c>
      <c r="DH426" s="9">
        <v>0</v>
      </c>
      <c r="DI426" s="9">
        <v>674790.912</v>
      </c>
      <c r="DJ426" s="9">
        <v>505489</v>
      </c>
      <c r="DK426" s="9">
        <v>505489</v>
      </c>
      <c r="DL426" s="9">
        <v>0</v>
      </c>
      <c r="DM426" s="9">
        <v>-7311</v>
      </c>
      <c r="DN426" s="9">
        <v>14</v>
      </c>
      <c r="DO426" s="9">
        <v>498192</v>
      </c>
    </row>
    <row r="428" spans="3:119" s="16" customFormat="1" ht="15">
      <c r="C428" s="16">
        <f aca="true" t="shared" si="0" ref="C428:AP428">SUM(C2:C427)</f>
        <v>841068.1499999999</v>
      </c>
      <c r="D428" s="16">
        <f t="shared" si="0"/>
        <v>839603</v>
      </c>
      <c r="E428" s="16">
        <f t="shared" si="0"/>
        <v>1680671.15</v>
      </c>
      <c r="F428" s="16">
        <f t="shared" si="0"/>
        <v>840492</v>
      </c>
      <c r="G428" s="16">
        <f t="shared" si="0"/>
        <v>16699</v>
      </c>
      <c r="H428" s="16">
        <f t="shared" si="0"/>
        <v>67</v>
      </c>
      <c r="I428" s="16">
        <f t="shared" si="0"/>
        <v>857258</v>
      </c>
      <c r="J428" s="16">
        <f t="shared" si="0"/>
        <v>9766394541.65</v>
      </c>
      <c r="K428" s="16">
        <f t="shared" si="0"/>
        <v>4066633193.1500006</v>
      </c>
      <c r="L428" s="16">
        <f t="shared" si="0"/>
        <v>4493571161</v>
      </c>
      <c r="M428" s="16">
        <f t="shared" si="0"/>
        <v>2867848</v>
      </c>
      <c r="N428" s="16">
        <f t="shared" si="0"/>
        <v>0</v>
      </c>
      <c r="O428" s="16">
        <f t="shared" si="0"/>
        <v>0</v>
      </c>
      <c r="P428" s="16">
        <f t="shared" si="0"/>
        <v>0</v>
      </c>
      <c r="Q428" s="16">
        <f t="shared" si="0"/>
        <v>411020</v>
      </c>
      <c r="R428" s="16">
        <f t="shared" si="0"/>
        <v>1202911319.5</v>
      </c>
      <c r="S428" s="16">
        <f t="shared" si="0"/>
        <v>9802062130.590002</v>
      </c>
      <c r="T428" s="16">
        <f t="shared" si="0"/>
        <v>50263418.059999995</v>
      </c>
      <c r="U428" s="16">
        <f t="shared" si="0"/>
        <v>0</v>
      </c>
      <c r="V428" s="16">
        <f t="shared" si="0"/>
        <v>2808290.56</v>
      </c>
      <c r="W428" s="16">
        <f t="shared" si="0"/>
        <v>9748990421.97</v>
      </c>
      <c r="X428" s="16">
        <f t="shared" si="0"/>
        <v>1202911319.5</v>
      </c>
      <c r="Y428" s="16">
        <f t="shared" si="0"/>
        <v>6083</v>
      </c>
      <c r="Z428" s="16">
        <f t="shared" si="0"/>
        <v>8546085185.469997</v>
      </c>
      <c r="AA428" s="16">
        <f t="shared" si="0"/>
        <v>933257912.64</v>
      </c>
      <c r="AB428" s="16">
        <f t="shared" si="0"/>
        <v>50263418.059999995</v>
      </c>
      <c r="AC428" s="16">
        <f t="shared" si="0"/>
        <v>554994860.38</v>
      </c>
      <c r="AD428" s="16">
        <f t="shared" si="0"/>
        <v>12479702</v>
      </c>
      <c r="AE428" s="16">
        <f t="shared" si="0"/>
        <v>306524945.89</v>
      </c>
      <c r="AF428" s="16">
        <f t="shared" si="0"/>
        <v>8994986.31</v>
      </c>
      <c r="AG428" s="16">
        <f t="shared" si="0"/>
        <v>953071209.4899997</v>
      </c>
      <c r="AH428" s="16">
        <f t="shared" si="0"/>
        <v>18175737.939999998</v>
      </c>
      <c r="AI428" s="16">
        <f t="shared" si="0"/>
        <v>311999654.0799999</v>
      </c>
      <c r="AJ428" s="16">
        <f t="shared" si="0"/>
        <v>31083</v>
      </c>
      <c r="AK428" s="16">
        <f t="shared" si="0"/>
        <v>650221224.0399995</v>
      </c>
      <c r="AL428" s="16">
        <f t="shared" si="0"/>
        <v>9196306409.510002</v>
      </c>
      <c r="AM428" s="16">
        <f t="shared" si="0"/>
        <v>0</v>
      </c>
      <c r="AN428" s="16">
        <f t="shared" si="0"/>
        <v>1378670</v>
      </c>
      <c r="AO428" s="16">
        <f t="shared" si="0"/>
        <v>9194927739.510002</v>
      </c>
      <c r="AP428" s="16">
        <f t="shared" si="0"/>
        <v>9194927739.510002</v>
      </c>
      <c r="AQ428" s="16" t="s">
        <v>593</v>
      </c>
      <c r="AR428" s="16">
        <f aca="true" t="shared" si="1" ref="AR428:AW428">SUM(AR2:AR427)</f>
        <v>857542100</v>
      </c>
      <c r="AS428" s="16">
        <f t="shared" si="1"/>
        <v>857542100</v>
      </c>
      <c r="AT428" s="16">
        <f t="shared" si="1"/>
        <v>4095766</v>
      </c>
      <c r="AU428" s="16">
        <f t="shared" si="1"/>
        <v>8277852092</v>
      </c>
      <c r="AV428" s="16">
        <f t="shared" si="1"/>
        <v>7417747923.950001</v>
      </c>
      <c r="AW428" s="16">
        <f t="shared" si="1"/>
        <v>919637715.56</v>
      </c>
      <c r="AX428" s="16" t="s">
        <v>593</v>
      </c>
      <c r="AY428" s="16">
        <f>SUM(AY2:AY427)</f>
        <v>517014044504</v>
      </c>
      <c r="AZ428" s="16" t="s">
        <v>593</v>
      </c>
      <c r="BA428" s="16">
        <f>SUM(BA2:BA427)</f>
        <v>1723898388000</v>
      </c>
      <c r="BB428" s="16" t="s">
        <v>593</v>
      </c>
      <c r="BC428" s="16">
        <f>SUM(BC2:BC427)</f>
        <v>1206884343496</v>
      </c>
      <c r="BD428" s="16">
        <f>SUM(BD2:BD427)</f>
        <v>611672198.5399998</v>
      </c>
      <c r="BE428" s="16" t="s">
        <v>593</v>
      </c>
      <c r="BF428" s="16">
        <f>SUM(BF2:BF427)</f>
        <v>846885167879</v>
      </c>
      <c r="BG428" s="16" t="s">
        <v>593</v>
      </c>
      <c r="BH428" s="16">
        <f>SUM(BH2:BH427)</f>
        <v>329871123375</v>
      </c>
      <c r="BI428" s="16">
        <f>SUM(BI2:BI427)</f>
        <v>3005926641.529999</v>
      </c>
      <c r="BJ428" s="16" t="s">
        <v>593</v>
      </c>
      <c r="BK428" s="16">
        <f>SUM(BK2:BK427)</f>
        <v>503799923656</v>
      </c>
      <c r="BL428" s="16" t="s">
        <v>593</v>
      </c>
      <c r="BM428" s="16">
        <f aca="true" t="shared" si="2" ref="BM428:CK428">SUM(BM2:BM427)</f>
        <v>-13214120848</v>
      </c>
      <c r="BN428" s="16">
        <f t="shared" si="2"/>
        <v>-304225927.80999964</v>
      </c>
      <c r="BO428" s="16">
        <f t="shared" si="2"/>
        <v>3913282315</v>
      </c>
      <c r="BP428" s="16">
        <f t="shared" si="2"/>
        <v>-58975580</v>
      </c>
      <c r="BQ428" s="16">
        <f t="shared" si="2"/>
        <v>9183715.200000001</v>
      </c>
      <c r="BR428" s="16">
        <f t="shared" si="2"/>
        <v>-56601840</v>
      </c>
      <c r="BS428" s="16">
        <f t="shared" si="2"/>
        <v>-25632</v>
      </c>
      <c r="BT428" s="16">
        <f t="shared" si="2"/>
        <v>0</v>
      </c>
      <c r="BU428" s="16">
        <f t="shared" si="2"/>
        <v>3806862978</v>
      </c>
      <c r="BV428" s="16">
        <f t="shared" si="2"/>
        <v>348668960</v>
      </c>
      <c r="BW428" s="16">
        <f t="shared" si="2"/>
        <v>-4259092</v>
      </c>
      <c r="BX428" s="16">
        <f t="shared" si="2"/>
        <v>-5043161</v>
      </c>
      <c r="BY428" s="16">
        <f t="shared" si="2"/>
        <v>27927</v>
      </c>
      <c r="BZ428" s="16">
        <f t="shared" si="2"/>
        <v>339394634</v>
      </c>
      <c r="CA428" s="16">
        <f t="shared" si="2"/>
        <v>6</v>
      </c>
      <c r="CB428" s="16">
        <f t="shared" si="2"/>
        <v>4146257618</v>
      </c>
      <c r="CC428" s="16">
        <f t="shared" si="2"/>
        <v>0</v>
      </c>
      <c r="CD428" s="16">
        <f t="shared" si="2"/>
        <v>4146257618</v>
      </c>
      <c r="CE428" s="16">
        <f t="shared" si="2"/>
        <v>857258</v>
      </c>
      <c r="CF428" s="16">
        <f t="shared" si="2"/>
        <v>2632.1200000000003</v>
      </c>
      <c r="CG428" s="16">
        <f t="shared" si="2"/>
        <v>859890.12</v>
      </c>
      <c r="CH428" s="16">
        <f t="shared" si="2"/>
        <v>8546085185.469997</v>
      </c>
      <c r="CI428" s="16">
        <f t="shared" si="2"/>
        <v>650221224.0399995</v>
      </c>
      <c r="CJ428" s="16">
        <f t="shared" si="2"/>
        <v>29463221</v>
      </c>
      <c r="CK428" s="16">
        <f t="shared" si="2"/>
        <v>9225769630.510002</v>
      </c>
      <c r="CL428" s="16" t="s">
        <v>593</v>
      </c>
      <c r="CM428" s="16">
        <f aca="true" t="shared" si="3" ref="CM428:CR428">SUM(CM2:CM427)</f>
        <v>29919296</v>
      </c>
      <c r="CN428" s="16">
        <f t="shared" si="3"/>
        <v>29919296</v>
      </c>
      <c r="CO428" s="16">
        <f t="shared" si="3"/>
        <v>-374445</v>
      </c>
      <c r="CP428" s="16">
        <f t="shared" si="3"/>
        <v>-432753</v>
      </c>
      <c r="CQ428" s="16">
        <f t="shared" si="3"/>
        <v>26530</v>
      </c>
      <c r="CR428" s="16">
        <f t="shared" si="3"/>
        <v>29138628</v>
      </c>
      <c r="CS428" s="16" t="s">
        <v>593</v>
      </c>
      <c r="CT428" s="16">
        <f aca="true" t="shared" si="4" ref="CT428:DO428">SUM(CT2:CT427)</f>
        <v>7126</v>
      </c>
      <c r="CU428" s="16">
        <f t="shared" si="4"/>
        <v>43776607</v>
      </c>
      <c r="CV428" s="16">
        <f t="shared" si="4"/>
        <v>43776607</v>
      </c>
      <c r="CW428" s="16">
        <f t="shared" si="4"/>
        <v>-3884647</v>
      </c>
      <c r="CX428" s="16">
        <f t="shared" si="4"/>
        <v>-633186</v>
      </c>
      <c r="CY428" s="16">
        <f t="shared" si="4"/>
        <v>2359</v>
      </c>
      <c r="CZ428" s="16">
        <f t="shared" si="4"/>
        <v>39261133</v>
      </c>
      <c r="DA428" s="16">
        <f t="shared" si="4"/>
        <v>4548036009.169999</v>
      </c>
      <c r="DB428" s="16">
        <f t="shared" si="4"/>
        <v>25548307.450000007</v>
      </c>
      <c r="DC428" s="16">
        <f t="shared" si="4"/>
        <v>30170145.61</v>
      </c>
      <c r="DD428" s="16">
        <f t="shared" si="4"/>
        <v>48746233.39</v>
      </c>
      <c r="DE428" s="16">
        <f t="shared" si="4"/>
        <v>544831</v>
      </c>
      <c r="DF428" s="16">
        <f t="shared" si="4"/>
        <v>4651955864.619999</v>
      </c>
      <c r="DG428" s="16">
        <f t="shared" si="4"/>
        <v>4186760278.1580033</v>
      </c>
      <c r="DH428" s="16">
        <f t="shared" si="4"/>
        <v>73695901.59</v>
      </c>
      <c r="DI428" s="16">
        <f t="shared" si="4"/>
        <v>4261625977.4910026</v>
      </c>
      <c r="DJ428" s="16">
        <f t="shared" si="4"/>
        <v>274973057</v>
      </c>
      <c r="DK428" s="16">
        <f t="shared" si="4"/>
        <v>274973057</v>
      </c>
      <c r="DL428" s="16">
        <f t="shared" si="4"/>
        <v>0</v>
      </c>
      <c r="DM428" s="16">
        <f t="shared" si="4"/>
        <v>-3977222</v>
      </c>
      <c r="DN428" s="16">
        <f t="shared" si="4"/>
        <v>-962</v>
      </c>
      <c r="DO428" s="16">
        <f t="shared" si="4"/>
        <v>270994873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General Aid</dc:title>
  <dc:subject>school finance</dc:subject>
  <dc:creator>Department of Public Instruction</dc:creator>
  <cp:keywords>general aid, equalization</cp:keywords>
  <dc:description>This is Final 09-10 General Aid for Wisconsin public school districts.</dc:description>
  <cp:lastModifiedBy>New User</cp:lastModifiedBy>
  <cp:lastPrinted>2010-05-04T16:51:21Z</cp:lastPrinted>
  <dcterms:created xsi:type="dcterms:W3CDTF">2009-06-22T13:20:42Z</dcterms:created>
  <dcterms:modified xsi:type="dcterms:W3CDTF">2011-06-29T12:16:42Z</dcterms:modified>
  <cp:category>school 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1066774603</vt:i4>
  </property>
  <property fmtid="{D5CDD505-2E9C-101B-9397-08002B2CF9AE}" pid="3" name="_NewReviewCycle">
    <vt:lpwstr/>
  </property>
  <property fmtid="{D5CDD505-2E9C-101B-9397-08002B2CF9AE}" pid="4" name="_EmailSubject">
    <vt:lpwstr>_new_worksheets (2).xls</vt:lpwstr>
  </property>
  <property fmtid="{D5CDD505-2E9C-101B-9397-08002B2CF9AE}" pid="5" name="_AuthorEmail">
    <vt:lpwstr>David.Carlson@dpi.wi.gov</vt:lpwstr>
  </property>
  <property fmtid="{D5CDD505-2E9C-101B-9397-08002B2CF9AE}" pid="6" name="_AuthorEmailDisplayName">
    <vt:lpwstr>Carlson, David R.   DPI</vt:lpwstr>
  </property>
  <property fmtid="{D5CDD505-2E9C-101B-9397-08002B2CF9AE}" pid="7" name="_PreviousAdHocReviewCycleID">
    <vt:i4>-75730499</vt:i4>
  </property>
  <property fmtid="{D5CDD505-2E9C-101B-9397-08002B2CF9AE}" pid="8" name="_ReviewingToolsShownOnce">
    <vt:lpwstr/>
  </property>
</Properties>
</file>