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90" yWindow="135" windowWidth="12390" windowHeight="9315" activeTab="0"/>
  </bookViews>
  <sheets>
    <sheet name="Sheet1" sheetId="1" r:id="rId1"/>
    <sheet name="Sheet2" sheetId="2" r:id="rId2"/>
    <sheet name="Sheet3" sheetId="3" r:id="rId3"/>
  </sheets>
  <definedNames>
    <definedName name="NAME">'Sheet2'!$C$1</definedName>
  </definedNames>
  <calcPr fullCalcOnLoad="1"/>
</workbook>
</file>

<file path=xl/sharedStrings.xml><?xml version="1.0" encoding="utf-8"?>
<sst xmlns="http://schemas.openxmlformats.org/spreadsheetml/2006/main" count="43" uniqueCount="42">
  <si>
    <t>DISTRICT</t>
  </si>
  <si>
    <t>SHARED COST</t>
  </si>
  <si>
    <t>VALUE PER MEMBER</t>
  </si>
  <si>
    <t>primary cost</t>
  </si>
  <si>
    <t>secondary cost</t>
  </si>
  <si>
    <t xml:space="preserve"> </t>
  </si>
  <si>
    <t>SCOPE</t>
  </si>
  <si>
    <t xml:space="preserve">NAME </t>
  </si>
  <si>
    <t xml:space="preserve">EQVALMEM  </t>
  </si>
  <si>
    <t xml:space="preserve">MEMBER      </t>
  </si>
  <si>
    <t>SharedCostPerMemb</t>
  </si>
  <si>
    <t xml:space="preserve">SHARCST   </t>
  </si>
  <si>
    <t>primary ceiling</t>
  </si>
  <si>
    <t>secondary ceiling</t>
  </si>
  <si>
    <t>tertiary cost</t>
  </si>
  <si>
    <t>pp primary cost</t>
  </si>
  <si>
    <t>pp sec cost</t>
  </si>
  <si>
    <t>pp ter cost</t>
  </si>
  <si>
    <t>Primary</t>
  </si>
  <si>
    <t>Use arrow at right to select district.</t>
  </si>
  <si>
    <t>Primary+Secondary</t>
  </si>
  <si>
    <t>Primary+Secondary+Tertiary</t>
  </si>
  <si>
    <t>DISTRICT PER MEMBER</t>
  </si>
  <si>
    <t>Secondary</t>
  </si>
  <si>
    <t>Tertiary</t>
  </si>
  <si>
    <t>Code</t>
  </si>
  <si>
    <t>primary</t>
  </si>
  <si>
    <t>second</t>
  </si>
  <si>
    <t>tertiary</t>
  </si>
  <si>
    <t xml:space="preserve">UHS DISTRICT POSITIONING </t>
  </si>
  <si>
    <t>Arrowhead UHS</t>
  </si>
  <si>
    <t>Big Foot UHS</t>
  </si>
  <si>
    <t>Central/Westosha UHS</t>
  </si>
  <si>
    <t>Hartford UHS</t>
  </si>
  <si>
    <t>Lake Geneva-Genoa UHS</t>
  </si>
  <si>
    <t>Lakeland UHS</t>
  </si>
  <si>
    <t>Nicolet UHS</t>
  </si>
  <si>
    <t>Union Grove UHS</t>
  </si>
  <si>
    <t>Waterford UHS</t>
  </si>
  <si>
    <t>Wilmot UHS</t>
  </si>
  <si>
    <t>UHS Guarantees</t>
  </si>
  <si>
    <t>IN THE 2018-19 EQUALIZATION AID FORMULA (October 15, 2018 Certification)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</si>
</sst>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8">
    <font>
      <sz val="8"/>
      <name val="Arial"/>
      <family val="0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5.7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11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5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3" fontId="5" fillId="0" borderId="17" xfId="0" applyNumberFormat="1" applyFont="1" applyBorder="1" applyAlignment="1" applyProtection="1">
      <alignment/>
      <protection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32"/>
          <c:w val="0.821"/>
          <c:h val="0.86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errBars>
            <c:errDir val="y"/>
            <c:errBarType val="both"/>
            <c:errValType val="percentage"/>
            <c:val val="9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Sheet1!$C$8</c:f>
              <c:numCache/>
            </c:numRef>
          </c:xVal>
          <c:yVal>
            <c:numRef>
              <c:f>Sheet1!$B$8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Sheet1!$C$9</c:f>
              <c:numCache/>
            </c:numRef>
          </c:xVal>
          <c:yVal>
            <c:numRef>
              <c:f>Sheet1!$B$9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4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Sheet1!$C$10</c:f>
              <c:numCache/>
            </c:numRef>
          </c:xVal>
          <c:yVal>
            <c:numRef>
              <c:f>Sheet1!$B$10</c:f>
              <c:numCache/>
            </c:numRef>
          </c:yVal>
          <c:smooth val="0"/>
        </c:ser>
        <c:axId val="64977762"/>
        <c:axId val="47928947"/>
      </c:scatterChart>
      <c:valAx>
        <c:axId val="64977762"/>
        <c:scaling>
          <c:orientation val="minMax"/>
          <c:max val="65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DISTRICT VALUE PER MEMBER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45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8947"/>
        <c:crossesAt val="0"/>
        <c:crossBetween val="midCat"/>
        <c:dispUnits/>
        <c:majorUnit val="200000"/>
        <c:minorUnit val="40000"/>
      </c:valAx>
      <c:valAx>
        <c:axId val="47928947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DISTRICT
SHARED COST PER MEMBER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7762"/>
        <c:crossesAt val="0"/>
        <c:crossBetween val="midCat"/>
        <c:dispUnits/>
        <c:majorUnit val="1000"/>
        <c:min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</cdr:x>
      <cdr:y>0.0515</cdr:y>
    </cdr:from>
    <cdr:to>
      <cdr:x>0.86975</cdr:x>
      <cdr:y>0.458</cdr:y>
    </cdr:to>
    <cdr:sp>
      <cdr:nvSpPr>
        <cdr:cNvPr id="1" name="Rectangle 17"/>
        <cdr:cNvSpPr>
          <a:spLocks/>
        </cdr:cNvSpPr>
      </cdr:nvSpPr>
      <cdr:spPr>
        <a:xfrm>
          <a:off x="2981325" y="266700"/>
          <a:ext cx="4676775" cy="2171700"/>
        </a:xfrm>
        <a:prstGeom prst="rect">
          <a:avLst/>
        </a:prstGeom>
        <a:solidFill>
          <a:srgbClr val="C3D69B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0.88375</cdr:x>
      <cdr:y>0.4885</cdr:y>
    </cdr:from>
    <cdr:to>
      <cdr:x>0.9965</cdr:x>
      <cdr:y>0.659</cdr:y>
    </cdr:to>
    <cdr:sp>
      <cdr:nvSpPr>
        <cdr:cNvPr id="2" name="Text Box 3"/>
        <cdr:cNvSpPr txBox="1">
          <a:spLocks noChangeArrowheads="1"/>
        </cdr:cNvSpPr>
      </cdr:nvSpPr>
      <cdr:spPr>
        <a:xfrm>
          <a:off x="7791450" y="2600325"/>
          <a:ext cx="9906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Primary Cost Ceiling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$1,000</a:t>
          </a:r>
        </a:p>
      </cdr:txBody>
    </cdr:sp>
  </cdr:relSizeAnchor>
  <cdr:relSizeAnchor xmlns:cdr="http://schemas.openxmlformats.org/drawingml/2006/chartDrawing">
    <cdr:from>
      <cdr:x>0.88775</cdr:x>
      <cdr:y>0.66975</cdr:y>
    </cdr:from>
    <cdr:to>
      <cdr:x>0.939</cdr:x>
      <cdr:y>0.729</cdr:y>
    </cdr:to>
    <cdr:sp>
      <cdr:nvSpPr>
        <cdr:cNvPr id="3" name="Line 4"/>
        <cdr:cNvSpPr>
          <a:spLocks/>
        </cdr:cNvSpPr>
      </cdr:nvSpPr>
      <cdr:spPr>
        <a:xfrm flipH="1">
          <a:off x="7829550" y="3571875"/>
          <a:ext cx="4476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0.8845</cdr:x>
      <cdr:y>0.221</cdr:y>
    </cdr:from>
    <cdr:to>
      <cdr:x>0.99975</cdr:x>
      <cdr:y>0.39</cdr:y>
    </cdr:to>
    <cdr:sp>
      <cdr:nvSpPr>
        <cdr:cNvPr id="4" name="Text Box 7"/>
        <cdr:cNvSpPr txBox="1">
          <a:spLocks noChangeArrowheads="1"/>
        </cdr:cNvSpPr>
      </cdr:nvSpPr>
      <cdr:spPr>
        <a:xfrm>
          <a:off x="7800975" y="1171575"/>
          <a:ext cx="10191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Secondary Cost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Ceiling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$9,729</a:t>
          </a:r>
        </a:p>
      </cdr:txBody>
    </cdr:sp>
  </cdr:relSizeAnchor>
  <cdr:relSizeAnchor xmlns:cdr="http://schemas.openxmlformats.org/drawingml/2006/chartDrawing">
    <cdr:from>
      <cdr:x>0.90225</cdr:x>
      <cdr:y>0.39</cdr:y>
    </cdr:from>
    <cdr:to>
      <cdr:x>0.94375</cdr:x>
      <cdr:y>0.46575</cdr:y>
    </cdr:to>
    <cdr:sp>
      <cdr:nvSpPr>
        <cdr:cNvPr id="5" name="Line 8"/>
        <cdr:cNvSpPr>
          <a:spLocks/>
        </cdr:cNvSpPr>
      </cdr:nvSpPr>
      <cdr:spPr>
        <a:xfrm flipH="1">
          <a:off x="7953375" y="2076450"/>
          <a:ext cx="3619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0.14375</cdr:x>
      <cdr:y>0.73525</cdr:y>
    </cdr:from>
    <cdr:to>
      <cdr:x>0.78325</cdr:x>
      <cdr:y>0.76825</cdr:y>
    </cdr:to>
    <cdr:sp>
      <cdr:nvSpPr>
        <cdr:cNvPr id="6" name="Rectangle 15"/>
        <cdr:cNvSpPr>
          <a:spLocks/>
        </cdr:cNvSpPr>
      </cdr:nvSpPr>
      <cdr:spPr>
        <a:xfrm>
          <a:off x="1266825" y="3914775"/>
          <a:ext cx="5638800" cy="171450"/>
        </a:xfrm>
        <a:prstGeom prst="rect">
          <a:avLst/>
        </a:prstGeom>
        <a:solidFill>
          <a:srgbClr val="D4650A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0.78325</cdr:x>
      <cdr:y>0.7325</cdr:y>
    </cdr:from>
    <cdr:to>
      <cdr:x>0.872</cdr:x>
      <cdr:y>0.77175</cdr:y>
    </cdr:to>
    <cdr:sp>
      <cdr:nvSpPr>
        <cdr:cNvPr id="7" name="Rectangle 14"/>
        <cdr:cNvSpPr>
          <a:spLocks/>
        </cdr:cNvSpPr>
      </cdr:nvSpPr>
      <cdr:spPr>
        <a:xfrm>
          <a:off x="6905625" y="3905250"/>
          <a:ext cx="781050" cy="209550"/>
        </a:xfrm>
        <a:prstGeom prst="rect">
          <a:avLst/>
        </a:prstGeom>
        <a:solidFill>
          <a:srgbClr val="FAC090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</cdr:x>
      <cdr:y>0.458</cdr:y>
    </cdr:from>
    <cdr:to>
      <cdr:x>0.56075</cdr:x>
      <cdr:y>0.731</cdr:y>
    </cdr:to>
    <cdr:sp>
      <cdr:nvSpPr>
        <cdr:cNvPr id="8" name="Rectangle 15"/>
        <cdr:cNvSpPr>
          <a:spLocks/>
        </cdr:cNvSpPr>
      </cdr:nvSpPr>
      <cdr:spPr>
        <a:xfrm>
          <a:off x="1266825" y="2438400"/>
          <a:ext cx="3676650" cy="1457325"/>
        </a:xfrm>
        <a:prstGeom prst="rect">
          <a:avLst/>
        </a:prstGeom>
        <a:solidFill>
          <a:srgbClr val="235F6F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0.563</cdr:x>
      <cdr:y>0.458</cdr:y>
    </cdr:from>
    <cdr:to>
      <cdr:x>0.8705</cdr:x>
      <cdr:y>0.73325</cdr:y>
    </cdr:to>
    <cdr:sp>
      <cdr:nvSpPr>
        <cdr:cNvPr id="9" name="Rectangle 16"/>
        <cdr:cNvSpPr>
          <a:spLocks/>
        </cdr:cNvSpPr>
      </cdr:nvSpPr>
      <cdr:spPr>
        <a:xfrm>
          <a:off x="4962525" y="2438400"/>
          <a:ext cx="2714625" cy="1466850"/>
        </a:xfrm>
        <a:prstGeom prst="rect">
          <a:avLst/>
        </a:prstGeom>
        <a:solidFill>
          <a:srgbClr val="93CDDD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</cdr:x>
      <cdr:y>0.05275</cdr:y>
    </cdr:from>
    <cdr:to>
      <cdr:x>0.3375</cdr:x>
      <cdr:y>0.4565</cdr:y>
    </cdr:to>
    <cdr:sp>
      <cdr:nvSpPr>
        <cdr:cNvPr id="10" name="Rectangle 18"/>
        <cdr:cNvSpPr>
          <a:spLocks/>
        </cdr:cNvSpPr>
      </cdr:nvSpPr>
      <cdr:spPr>
        <a:xfrm>
          <a:off x="1266825" y="276225"/>
          <a:ext cx="1704975" cy="2152650"/>
        </a:xfrm>
        <a:prstGeom prst="rect">
          <a:avLst/>
        </a:prstGeom>
        <a:solidFill>
          <a:srgbClr val="4F6228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0.531</cdr:x>
      <cdr:y>0.58475</cdr:y>
    </cdr:from>
    <cdr:to>
      <cdr:x>0.84225</cdr:x>
      <cdr:y>0.63625</cdr:y>
    </cdr:to>
    <cdr:sp>
      <cdr:nvSpPr>
        <cdr:cNvPr id="11" name="TextBox 3"/>
        <cdr:cNvSpPr txBox="1">
          <a:spLocks noChangeArrowheads="1"/>
        </cdr:cNvSpPr>
      </cdr:nvSpPr>
      <cdr:spPr>
        <a:xfrm>
          <a:off x="4676775" y="3114675"/>
          <a:ext cx="2743200" cy="276225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Negative Secondary Aid</a:t>
          </a:r>
        </a:p>
      </cdr:txBody>
    </cdr:sp>
  </cdr:relSizeAnchor>
  <cdr:relSizeAnchor xmlns:cdr="http://schemas.openxmlformats.org/drawingml/2006/chartDrawing">
    <cdr:from>
      <cdr:x>0.18775</cdr:x>
      <cdr:y>0.5705</cdr:y>
    </cdr:from>
    <cdr:to>
      <cdr:x>0.44575</cdr:x>
      <cdr:y>0.6325</cdr:y>
    </cdr:to>
    <cdr:sp>
      <cdr:nvSpPr>
        <cdr:cNvPr id="12" name="TextBox 3"/>
        <cdr:cNvSpPr txBox="1">
          <a:spLocks noChangeArrowheads="1"/>
        </cdr:cNvSpPr>
      </cdr:nvSpPr>
      <cdr:spPr>
        <a:xfrm>
          <a:off x="1647825" y="3038475"/>
          <a:ext cx="227647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Positive Secondary Aid</a:t>
          </a:r>
        </a:p>
      </cdr:txBody>
    </cdr:sp>
  </cdr:relSizeAnchor>
  <cdr:relSizeAnchor xmlns:cdr="http://schemas.openxmlformats.org/drawingml/2006/chartDrawing">
    <cdr:from>
      <cdr:x>0.18825</cdr:x>
      <cdr:y>0.7295</cdr:y>
    </cdr:from>
    <cdr:to>
      <cdr:x>0.3855</cdr:x>
      <cdr:y>0.76825</cdr:y>
    </cdr:to>
    <cdr:sp>
      <cdr:nvSpPr>
        <cdr:cNvPr id="13" name="TextBox 3"/>
        <cdr:cNvSpPr txBox="1">
          <a:spLocks noChangeArrowheads="1"/>
        </cdr:cNvSpPr>
      </cdr:nvSpPr>
      <cdr:spPr>
        <a:xfrm flipV="1">
          <a:off x="1657350" y="3886200"/>
          <a:ext cx="1743075" cy="209550"/>
        </a:xfrm>
        <a:prstGeom prst="rect">
          <a:avLst/>
        </a:prstGeom>
        <a:solidFill>
          <a:srgbClr val="E46C0A">
            <a:alpha val="0"/>
          </a:srgbClr>
        </a:solidFill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Positive Primary Aid</a:t>
          </a:r>
        </a:p>
      </cdr:txBody>
    </cdr:sp>
  </cdr:relSizeAnchor>
  <cdr:relSizeAnchor xmlns:cdr="http://schemas.openxmlformats.org/drawingml/2006/chartDrawing">
    <cdr:from>
      <cdr:x>0.7635</cdr:x>
      <cdr:y>0.73175</cdr:y>
    </cdr:from>
    <cdr:to>
      <cdr:x>0.89375</cdr:x>
      <cdr:y>0.77475</cdr:y>
    </cdr:to>
    <cdr:sp>
      <cdr:nvSpPr>
        <cdr:cNvPr id="14" name="TextBox 3"/>
        <cdr:cNvSpPr txBox="1">
          <a:spLocks noChangeArrowheads="1"/>
        </cdr:cNvSpPr>
      </cdr:nvSpPr>
      <cdr:spPr>
        <a:xfrm>
          <a:off x="6734175" y="3895725"/>
          <a:ext cx="1152525" cy="228600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Equal.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Aid</a:t>
          </a:r>
        </a:p>
      </cdr:txBody>
    </cdr:sp>
  </cdr:relSizeAnchor>
  <cdr:relSizeAnchor xmlns:cdr="http://schemas.openxmlformats.org/drawingml/2006/chartDrawing">
    <cdr:from>
      <cdr:x>0.21825</cdr:x>
      <cdr:y>0.11825</cdr:y>
    </cdr:from>
    <cdr:to>
      <cdr:x>0.275</cdr:x>
      <cdr:y>0.3895</cdr:y>
    </cdr:to>
    <cdr:sp>
      <cdr:nvSpPr>
        <cdr:cNvPr id="15" name="TextBox 3"/>
        <cdr:cNvSpPr txBox="1">
          <a:spLocks noChangeArrowheads="1"/>
        </cdr:cNvSpPr>
      </cdr:nvSpPr>
      <cdr:spPr>
        <a:xfrm rot="16200000">
          <a:off x="1924050" y="628650"/>
          <a:ext cx="504825" cy="1447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27432" bIns="0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Positive Tertiary Aid</a:t>
          </a:r>
        </a:p>
      </cdr:txBody>
    </cdr:sp>
  </cdr:relSizeAnchor>
  <cdr:relSizeAnchor xmlns:cdr="http://schemas.openxmlformats.org/drawingml/2006/chartDrawing">
    <cdr:from>
      <cdr:x>0.37825</cdr:x>
      <cdr:y>0.26875</cdr:y>
    </cdr:from>
    <cdr:to>
      <cdr:x>0.6995</cdr:x>
      <cdr:y>0.321</cdr:y>
    </cdr:to>
    <cdr:sp>
      <cdr:nvSpPr>
        <cdr:cNvPr id="16" name="TextBox 3"/>
        <cdr:cNvSpPr txBox="1">
          <a:spLocks noChangeArrowheads="1"/>
        </cdr:cNvSpPr>
      </cdr:nvSpPr>
      <cdr:spPr>
        <a:xfrm>
          <a:off x="3333750" y="1428750"/>
          <a:ext cx="2828925" cy="276225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Negative Tertiary Aid</a:t>
          </a:r>
        </a:p>
      </cdr:txBody>
    </cdr:sp>
  </cdr:relSizeAnchor>
  <cdr:relSizeAnchor xmlns:cdr="http://schemas.openxmlformats.org/drawingml/2006/chartDrawing">
    <cdr:from>
      <cdr:x>0.09925</cdr:x>
      <cdr:y>0.734</cdr:y>
    </cdr:from>
    <cdr:to>
      <cdr:x>0.8865</cdr:x>
      <cdr:y>0.73525</cdr:y>
    </cdr:to>
    <cdr:sp>
      <cdr:nvSpPr>
        <cdr:cNvPr id="17" name="AutoShape 2"/>
        <cdr:cNvSpPr>
          <a:spLocks/>
        </cdr:cNvSpPr>
      </cdr:nvSpPr>
      <cdr:spPr>
        <a:xfrm flipV="1">
          <a:off x="866775" y="3914775"/>
          <a:ext cx="6943725" cy="9525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0.1105</cdr:x>
      <cdr:y>0.45425</cdr:y>
    </cdr:from>
    <cdr:to>
      <cdr:x>0.8855</cdr:x>
      <cdr:y>0.46275</cdr:y>
    </cdr:to>
    <cdr:sp>
      <cdr:nvSpPr>
        <cdr:cNvPr id="18" name="AutoShape 6"/>
        <cdr:cNvSpPr>
          <a:spLocks/>
        </cdr:cNvSpPr>
      </cdr:nvSpPr>
      <cdr:spPr>
        <a:xfrm>
          <a:off x="971550" y="2419350"/>
          <a:ext cx="6838950" cy="47625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0.571</cdr:x>
      <cdr:y>0.43575</cdr:y>
    </cdr:from>
    <cdr:to>
      <cdr:x>0.88875</cdr:x>
      <cdr:y>0.4865</cdr:y>
    </cdr:to>
    <cdr:sp>
      <cdr:nvSpPr>
        <cdr:cNvPr id="19" name="Text Box 7"/>
        <cdr:cNvSpPr txBox="1">
          <a:spLocks noChangeArrowheads="1"/>
        </cdr:cNvSpPr>
      </cdr:nvSpPr>
      <cdr:spPr>
        <a:xfrm>
          <a:off x="5029200" y="2324100"/>
          <a:ext cx="28003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Secondary Guarantee Value = $3,723,699</a:t>
          </a:r>
        </a:p>
      </cdr:txBody>
    </cdr:sp>
  </cdr:relSizeAnchor>
  <cdr:relSizeAnchor xmlns:cdr="http://schemas.openxmlformats.org/drawingml/2006/chartDrawing">
    <cdr:from>
      <cdr:x>-0.007</cdr:x>
      <cdr:y>-0.0125</cdr:y>
    </cdr:from>
    <cdr:to>
      <cdr:x>-0.007</cdr:x>
      <cdr:y>-0.0125</cdr:y>
    </cdr:to>
    <cdr:sp>
      <cdr:nvSpPr>
        <cdr:cNvPr id="20" name="Line 8"/>
        <cdr:cNvSpPr>
          <a:spLocks/>
        </cdr:cNvSpPr>
      </cdr:nvSpPr>
      <cdr:spPr>
        <a:xfrm flipH="1">
          <a:off x="-57149" y="-6667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0.3985</cdr:x>
      <cdr:y>0.189</cdr:y>
    </cdr:from>
    <cdr:to>
      <cdr:x>0.72075</cdr:x>
      <cdr:y>0.2395</cdr:y>
    </cdr:to>
    <cdr:sp>
      <cdr:nvSpPr>
        <cdr:cNvPr id="21" name="Text Box 7"/>
        <cdr:cNvSpPr txBox="1">
          <a:spLocks noChangeArrowheads="1"/>
        </cdr:cNvSpPr>
      </cdr:nvSpPr>
      <cdr:spPr>
        <a:xfrm>
          <a:off x="3514725" y="1000125"/>
          <a:ext cx="2838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Tertiary Guarantee Value = $1,784,817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133350</xdr:rowOff>
    </xdr:from>
    <xdr:to>
      <xdr:col>12</xdr:col>
      <xdr:colOff>9525</xdr:colOff>
      <xdr:row>48</xdr:row>
      <xdr:rowOff>19050</xdr:rowOff>
    </xdr:to>
    <xdr:graphicFrame>
      <xdr:nvGraphicFramePr>
        <xdr:cNvPr id="1" name="Chart 3"/>
        <xdr:cNvGraphicFramePr/>
      </xdr:nvGraphicFramePr>
      <xdr:xfrm>
        <a:off x="76200" y="2000250"/>
        <a:ext cx="88201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29</xdr:row>
      <xdr:rowOff>104775</xdr:rowOff>
    </xdr:from>
    <xdr:to>
      <xdr:col>5</xdr:col>
      <xdr:colOff>314325</xdr:colOff>
      <xdr:row>31</xdr:row>
      <xdr:rowOff>123825</xdr:rowOff>
    </xdr:to>
    <xdr:sp>
      <xdr:nvSpPr>
        <xdr:cNvPr id="2" name="Straight Arrow Connector 9"/>
        <xdr:cNvSpPr>
          <a:spLocks/>
        </xdr:cNvSpPr>
      </xdr:nvSpPr>
      <xdr:spPr>
        <a:xfrm flipH="1">
          <a:off x="5038725" y="4705350"/>
          <a:ext cx="466725" cy="304800"/>
        </a:xfrm>
        <a:prstGeom prst="straightConnector1">
          <a:avLst/>
        </a:prstGeom>
        <a:noFill/>
        <a:ln w="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18</xdr:row>
      <xdr:rowOff>133350</xdr:rowOff>
    </xdr:from>
    <xdr:to>
      <xdr:col>2</xdr:col>
      <xdr:colOff>857250</xdr:colOff>
      <xdr:row>19</xdr:row>
      <xdr:rowOff>0</xdr:rowOff>
    </xdr:to>
    <xdr:sp>
      <xdr:nvSpPr>
        <xdr:cNvPr id="3" name="Straight Arrow Connector 14"/>
        <xdr:cNvSpPr>
          <a:spLocks/>
        </xdr:cNvSpPr>
      </xdr:nvSpPr>
      <xdr:spPr>
        <a:xfrm rot="10800000">
          <a:off x="3019425" y="3162300"/>
          <a:ext cx="390525" cy="9525"/>
        </a:xfrm>
        <a:prstGeom prst="straightConnector1">
          <a:avLst/>
        </a:prstGeom>
        <a:noFill/>
        <a:ln w="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1" sqref="A1:M1"/>
    </sheetView>
  </sheetViews>
  <sheetFormatPr defaultColWidth="9.33203125" defaultRowHeight="11.25"/>
  <cols>
    <col min="1" max="1" width="32.83203125" style="0" customWidth="1"/>
    <col min="2" max="2" width="11.83203125" style="0" customWidth="1"/>
    <col min="3" max="3" width="25" style="0" bestFit="1" customWidth="1"/>
    <col min="4" max="4" width="11.83203125" style="0" customWidth="1"/>
    <col min="7" max="7" width="8.66015625" style="0" customWidth="1"/>
  </cols>
  <sheetData>
    <row r="1" spans="1:13" ht="18.75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.75">
      <c r="A2" s="29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.75">
      <c r="A3" s="30" t="str">
        <f>INDEX(Sheet2!C2:C12,Sheet2!A1)</f>
        <v>Use arrow at right to select district.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2" ht="12" thickBot="1">
      <c r="A4" s="8" t="s">
        <v>5</v>
      </c>
      <c r="B4" s="7"/>
    </row>
    <row r="5" spans="1:11" s="9" customFormat="1" ht="13.5" thickBot="1">
      <c r="A5" s="31" t="s">
        <v>22</v>
      </c>
      <c r="B5" s="32"/>
      <c r="C5" s="10" t="s">
        <v>0</v>
      </c>
      <c r="D5" s="11"/>
      <c r="E5" s="11"/>
      <c r="F5" s="11"/>
      <c r="G5" s="11"/>
      <c r="H5" s="11"/>
      <c r="I5" s="11"/>
      <c r="J5" s="11"/>
      <c r="K5" s="11"/>
    </row>
    <row r="6" spans="1:11" s="9" customFormat="1" ht="13.5" thickBot="1">
      <c r="A6" s="35" t="s">
        <v>1</v>
      </c>
      <c r="B6" s="36"/>
      <c r="C6" s="12" t="s">
        <v>2</v>
      </c>
      <c r="D6" s="11"/>
      <c r="E6" s="11"/>
      <c r="F6" s="11"/>
      <c r="G6" s="11"/>
      <c r="H6" s="37" t="s">
        <v>40</v>
      </c>
      <c r="I6" s="38"/>
      <c r="J6" s="38"/>
      <c r="K6" s="39"/>
    </row>
    <row r="7" spans="1:11" s="9" customFormat="1" ht="12.75">
      <c r="A7" s="13"/>
      <c r="B7" s="14"/>
      <c r="C7" s="15"/>
      <c r="D7" s="11"/>
      <c r="E7" s="11"/>
      <c r="F7" s="11"/>
      <c r="G7" s="11"/>
      <c r="H7" s="16"/>
      <c r="I7" s="17"/>
      <c r="J7" s="18"/>
      <c r="K7" s="17"/>
    </row>
    <row r="8" spans="1:11" s="9" customFormat="1" ht="12.75">
      <c r="A8" s="19" t="s">
        <v>18</v>
      </c>
      <c r="B8" s="20">
        <f>INDEX(Sheet2!M2:M12,Sheet2!A1)</f>
        <v>0</v>
      </c>
      <c r="C8" s="21">
        <f>INDEX(Sheet2!D2:D12,Sheet2!A1)</f>
        <v>0</v>
      </c>
      <c r="D8" s="11"/>
      <c r="E8" s="11"/>
      <c r="F8" s="11"/>
      <c r="G8" s="11"/>
      <c r="H8" s="22" t="s">
        <v>18</v>
      </c>
      <c r="I8" s="23"/>
      <c r="J8" s="40">
        <f>INDEX(Sheet2!P2:P12,Sheet2!A1)</f>
        <v>0</v>
      </c>
      <c r="K8" s="41"/>
    </row>
    <row r="9" spans="1:11" s="9" customFormat="1" ht="12.75">
      <c r="A9" s="19" t="s">
        <v>20</v>
      </c>
      <c r="B9" s="20">
        <f>INDEX(Sheet2!N2:N12,Sheet2!A1)</f>
        <v>0</v>
      </c>
      <c r="C9" s="21">
        <f>INDEX(Sheet2!D2:D12,Sheet2!A1)</f>
        <v>0</v>
      </c>
      <c r="D9" s="11"/>
      <c r="E9" s="11"/>
      <c r="F9" s="11"/>
      <c r="G9" s="11"/>
      <c r="H9" s="22" t="s">
        <v>23</v>
      </c>
      <c r="I9" s="23"/>
      <c r="J9" s="40">
        <f>INDEX(Sheet2!Q2:Q12,Sheet2!A1)</f>
        <v>0</v>
      </c>
      <c r="K9" s="41"/>
    </row>
    <row r="10" spans="1:11" s="9" customFormat="1" ht="13.5" thickBot="1">
      <c r="A10" s="24" t="s">
        <v>21</v>
      </c>
      <c r="B10" s="25">
        <f>INDEX(Sheet2!O2:O12,Sheet2!A1)</f>
        <v>0</v>
      </c>
      <c r="C10" s="26">
        <f>INDEX(Sheet2!D2:D12,Sheet2!A1)</f>
        <v>0</v>
      </c>
      <c r="D10" s="11"/>
      <c r="E10" s="11"/>
      <c r="F10" s="11"/>
      <c r="G10" s="11"/>
      <c r="H10" s="27" t="s">
        <v>24</v>
      </c>
      <c r="I10" s="28"/>
      <c r="J10" s="33">
        <f>INDEX(Sheet2!R2:R12,Sheet2!A1)</f>
        <v>0</v>
      </c>
      <c r="K10" s="34"/>
    </row>
    <row r="11" s="6" customFormat="1" ht="12.75"/>
  </sheetData>
  <sheetProtection selectLockedCells="1"/>
  <mergeCells count="9">
    <mergeCell ref="A1:M1"/>
    <mergeCell ref="A2:M2"/>
    <mergeCell ref="A3:M3"/>
    <mergeCell ref="A5:B5"/>
    <mergeCell ref="J10:K10"/>
    <mergeCell ref="A6:B6"/>
    <mergeCell ref="H6:K6"/>
    <mergeCell ref="J8:K8"/>
    <mergeCell ref="J9:K9"/>
  </mergeCells>
  <printOptions/>
  <pageMargins left="0.36" right="0.24" top="0.3" bottom="0.19" header="0.17" footer="0.17"/>
  <pageSetup horizontalDpi="600" verticalDpi="600" orientation="landscape" r:id="rId3"/>
  <headerFooter alignWithMargins="0">
    <oddFooter>&amp;R&amp;6&amp;D
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pane ySplit="1" topLeftCell="A2" activePane="bottomLeft" state="frozen"/>
      <selection pane="topLeft" activeCell="E1" sqref="E1"/>
      <selection pane="bottomLeft" activeCell="C21" sqref="C21"/>
    </sheetView>
  </sheetViews>
  <sheetFormatPr defaultColWidth="9.16015625" defaultRowHeight="11.25"/>
  <cols>
    <col min="1" max="1" width="7.33203125" style="1" bestFit="1" customWidth="1"/>
    <col min="2" max="2" width="8.5" style="2" bestFit="1" customWidth="1"/>
    <col min="3" max="3" width="34" style="2" bestFit="1" customWidth="1"/>
    <col min="4" max="4" width="13.66015625" style="2" bestFit="1" customWidth="1"/>
    <col min="5" max="5" width="13.5" style="2" bestFit="1" customWidth="1"/>
    <col min="6" max="6" width="21.5" style="2" bestFit="1" customWidth="1"/>
    <col min="7" max="7" width="17.33203125" style="2" bestFit="1" customWidth="1"/>
    <col min="8" max="8" width="14.5" style="2" bestFit="1" customWidth="1"/>
    <col min="9" max="9" width="15.5" style="2" bestFit="1" customWidth="1"/>
    <col min="10" max="10" width="17.5" style="2" bestFit="1" customWidth="1"/>
    <col min="11" max="11" width="17.33203125" style="2" bestFit="1" customWidth="1"/>
    <col min="12" max="12" width="15.5" style="5" bestFit="1" customWidth="1"/>
    <col min="13" max="13" width="10.83203125" style="2" bestFit="1" customWidth="1"/>
    <col min="14" max="14" width="9" style="2" bestFit="1" customWidth="1"/>
    <col min="15" max="15" width="10.83203125" style="2" bestFit="1" customWidth="1"/>
    <col min="16" max="16" width="8.16015625" style="2" customWidth="1"/>
    <col min="17" max="16384" width="9.16015625" style="2" customWidth="1"/>
  </cols>
  <sheetData>
    <row r="1" spans="1:18" ht="24">
      <c r="A1" s="1">
        <v>1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3" t="s">
        <v>12</v>
      </c>
      <c r="I1" s="3" t="s">
        <v>3</v>
      </c>
      <c r="J1" s="3" t="s">
        <v>13</v>
      </c>
      <c r="K1" s="3" t="s">
        <v>4</v>
      </c>
      <c r="L1" s="4" t="s">
        <v>14</v>
      </c>
      <c r="M1" s="3" t="s">
        <v>15</v>
      </c>
      <c r="N1" s="3" t="s">
        <v>16</v>
      </c>
      <c r="O1" s="3" t="s">
        <v>17</v>
      </c>
      <c r="P1" s="2" t="s">
        <v>26</v>
      </c>
      <c r="Q1" s="2" t="s">
        <v>27</v>
      </c>
      <c r="R1" s="2" t="s">
        <v>28</v>
      </c>
    </row>
    <row r="2" spans="1:12" ht="12">
      <c r="A2" s="1" t="s">
        <v>25</v>
      </c>
      <c r="C2" s="2" t="s">
        <v>19</v>
      </c>
      <c r="H2" s="3"/>
      <c r="I2" s="3"/>
      <c r="J2" s="3"/>
      <c r="K2" s="3"/>
      <c r="L2" s="4"/>
    </row>
    <row r="3" spans="1:18" ht="12">
      <c r="A3">
        <v>2450</v>
      </c>
      <c r="B3">
        <v>2</v>
      </c>
      <c r="C3" t="s">
        <v>30</v>
      </c>
      <c r="D3">
        <v>2749860</v>
      </c>
      <c r="E3">
        <v>2126</v>
      </c>
      <c r="F3">
        <v>10805.4</v>
      </c>
      <c r="G3">
        <v>22972286.6</v>
      </c>
      <c r="H3">
        <v>2126000</v>
      </c>
      <c r="I3">
        <v>2126000</v>
      </c>
      <c r="J3">
        <v>20683854</v>
      </c>
      <c r="K3">
        <v>18557854</v>
      </c>
      <c r="L3">
        <v>2288432.6</v>
      </c>
      <c r="M3">
        <v>1000</v>
      </c>
      <c r="N3">
        <v>9729</v>
      </c>
      <c r="O3">
        <v>10805.4</v>
      </c>
      <c r="P3">
        <v>5790000</v>
      </c>
      <c r="Q3">
        <v>3723699</v>
      </c>
      <c r="R3">
        <v>1784817</v>
      </c>
    </row>
    <row r="4" spans="1:18" ht="12">
      <c r="A4">
        <v>6013</v>
      </c>
      <c r="B4">
        <v>2</v>
      </c>
      <c r="C4" t="s">
        <v>31</v>
      </c>
      <c r="D4">
        <v>4988464</v>
      </c>
      <c r="E4">
        <v>488</v>
      </c>
      <c r="F4">
        <v>14533.71</v>
      </c>
      <c r="G4">
        <v>7092451.29</v>
      </c>
      <c r="H4">
        <v>488000</v>
      </c>
      <c r="I4">
        <v>488000</v>
      </c>
      <c r="J4">
        <v>4747752</v>
      </c>
      <c r="K4">
        <v>4259752</v>
      </c>
      <c r="L4">
        <v>2344699.29</v>
      </c>
      <c r="M4">
        <v>1000</v>
      </c>
      <c r="N4">
        <v>9729</v>
      </c>
      <c r="O4">
        <v>14533.71</v>
      </c>
      <c r="P4">
        <v>5790000</v>
      </c>
      <c r="Q4">
        <v>3723699</v>
      </c>
      <c r="R4">
        <v>1784817</v>
      </c>
    </row>
    <row r="5" spans="1:18" ht="12">
      <c r="A5">
        <v>5054</v>
      </c>
      <c r="B5">
        <v>2</v>
      </c>
      <c r="C5" t="s">
        <v>32</v>
      </c>
      <c r="D5">
        <v>1967248</v>
      </c>
      <c r="E5">
        <v>1134</v>
      </c>
      <c r="F5">
        <v>11595.4</v>
      </c>
      <c r="G5">
        <v>13149182.47</v>
      </c>
      <c r="H5">
        <v>1134000</v>
      </c>
      <c r="I5">
        <v>1134000</v>
      </c>
      <c r="J5">
        <v>11032686</v>
      </c>
      <c r="K5">
        <v>9898686</v>
      </c>
      <c r="L5">
        <v>2116496.47</v>
      </c>
      <c r="M5">
        <v>1000</v>
      </c>
      <c r="N5">
        <v>9729</v>
      </c>
      <c r="O5">
        <v>11595.4</v>
      </c>
      <c r="P5">
        <v>5790000</v>
      </c>
      <c r="Q5">
        <v>3723699</v>
      </c>
      <c r="R5">
        <v>1784817</v>
      </c>
    </row>
    <row r="6" spans="1:18" ht="12">
      <c r="A6">
        <v>2436</v>
      </c>
      <c r="B6">
        <v>2</v>
      </c>
      <c r="C6" t="s">
        <v>33</v>
      </c>
      <c r="D6">
        <v>2292336</v>
      </c>
      <c r="E6">
        <v>1514</v>
      </c>
      <c r="F6">
        <v>11031.36</v>
      </c>
      <c r="G6">
        <v>16701480.32</v>
      </c>
      <c r="H6">
        <v>1514000</v>
      </c>
      <c r="I6">
        <v>1514000</v>
      </c>
      <c r="J6">
        <v>14729706</v>
      </c>
      <c r="K6">
        <v>13215706</v>
      </c>
      <c r="L6">
        <v>1971774.32</v>
      </c>
      <c r="M6">
        <v>1000</v>
      </c>
      <c r="N6">
        <v>9729</v>
      </c>
      <c r="O6">
        <v>11031.36</v>
      </c>
      <c r="P6">
        <v>5790000</v>
      </c>
      <c r="Q6">
        <v>3723699</v>
      </c>
      <c r="R6">
        <v>1784817</v>
      </c>
    </row>
    <row r="7" spans="1:18" ht="12">
      <c r="A7">
        <v>2884</v>
      </c>
      <c r="B7">
        <v>2</v>
      </c>
      <c r="C7" t="s">
        <v>34</v>
      </c>
      <c r="D7">
        <v>2767762</v>
      </c>
      <c r="E7">
        <v>1371</v>
      </c>
      <c r="F7">
        <v>14217.16</v>
      </c>
      <c r="G7">
        <v>19491726.57</v>
      </c>
      <c r="H7">
        <v>1371000</v>
      </c>
      <c r="I7">
        <v>1371000</v>
      </c>
      <c r="J7">
        <v>13338459</v>
      </c>
      <c r="K7">
        <v>11967459</v>
      </c>
      <c r="L7">
        <v>6153267.57</v>
      </c>
      <c r="M7">
        <v>1000</v>
      </c>
      <c r="N7">
        <v>9729</v>
      </c>
      <c r="O7">
        <v>14217.16</v>
      </c>
      <c r="P7">
        <v>5790000</v>
      </c>
      <c r="Q7">
        <v>3723699</v>
      </c>
      <c r="R7">
        <v>1784817</v>
      </c>
    </row>
    <row r="8" spans="1:18" ht="12">
      <c r="A8">
        <v>3647</v>
      </c>
      <c r="B8">
        <v>2</v>
      </c>
      <c r="C8" t="s">
        <v>35</v>
      </c>
      <c r="D8">
        <v>8258078</v>
      </c>
      <c r="E8">
        <v>708</v>
      </c>
      <c r="F8">
        <v>16579.74</v>
      </c>
      <c r="G8">
        <v>11738457.35</v>
      </c>
      <c r="H8">
        <v>708000</v>
      </c>
      <c r="I8">
        <v>708000</v>
      </c>
      <c r="J8">
        <v>6888132</v>
      </c>
      <c r="K8">
        <v>6180132</v>
      </c>
      <c r="L8">
        <v>4850325.35</v>
      </c>
      <c r="M8">
        <v>1000</v>
      </c>
      <c r="N8">
        <v>9729</v>
      </c>
      <c r="O8">
        <v>16579.74</v>
      </c>
      <c r="P8">
        <v>5790000</v>
      </c>
      <c r="Q8">
        <v>3723699</v>
      </c>
      <c r="R8">
        <v>1784817</v>
      </c>
    </row>
    <row r="9" spans="1:18" ht="12">
      <c r="A9">
        <v>2177</v>
      </c>
      <c r="B9">
        <v>2</v>
      </c>
      <c r="C9" t="s">
        <v>36</v>
      </c>
      <c r="D9">
        <v>3745207</v>
      </c>
      <c r="E9">
        <v>1088</v>
      </c>
      <c r="F9">
        <v>18081.28</v>
      </c>
      <c r="G9">
        <v>19672433.45</v>
      </c>
      <c r="H9">
        <v>1088000</v>
      </c>
      <c r="I9">
        <v>1088000</v>
      </c>
      <c r="J9">
        <v>10585152</v>
      </c>
      <c r="K9">
        <v>9497152</v>
      </c>
      <c r="L9">
        <v>9087281.45</v>
      </c>
      <c r="M9">
        <v>1000</v>
      </c>
      <c r="N9">
        <v>9729</v>
      </c>
      <c r="O9">
        <v>18081.28</v>
      </c>
      <c r="P9">
        <v>5790000</v>
      </c>
      <c r="Q9">
        <v>3723699</v>
      </c>
      <c r="R9">
        <v>1784817</v>
      </c>
    </row>
    <row r="10" spans="1:18" ht="12">
      <c r="A10">
        <v>5852</v>
      </c>
      <c r="B10">
        <v>2</v>
      </c>
      <c r="C10" t="s">
        <v>37</v>
      </c>
      <c r="D10">
        <v>1841691</v>
      </c>
      <c r="E10">
        <v>739</v>
      </c>
      <c r="F10">
        <v>12247.09</v>
      </c>
      <c r="G10">
        <v>9050596.13</v>
      </c>
      <c r="H10">
        <v>739000</v>
      </c>
      <c r="I10">
        <v>739000</v>
      </c>
      <c r="J10">
        <v>7189731</v>
      </c>
      <c r="K10">
        <v>6450731</v>
      </c>
      <c r="L10">
        <v>1860865.13</v>
      </c>
      <c r="M10">
        <v>1000</v>
      </c>
      <c r="N10">
        <v>9729</v>
      </c>
      <c r="O10">
        <v>12247.09</v>
      </c>
      <c r="P10">
        <v>5790000</v>
      </c>
      <c r="Q10">
        <v>3723699</v>
      </c>
      <c r="R10">
        <v>1784817</v>
      </c>
    </row>
    <row r="11" spans="1:18" ht="12">
      <c r="A11">
        <v>6083</v>
      </c>
      <c r="B11">
        <v>2</v>
      </c>
      <c r="C11" t="s">
        <v>38</v>
      </c>
      <c r="D11">
        <v>1707759</v>
      </c>
      <c r="E11">
        <v>1130</v>
      </c>
      <c r="F11">
        <v>12286.4</v>
      </c>
      <c r="G11">
        <v>13883627.18</v>
      </c>
      <c r="H11">
        <v>1130000</v>
      </c>
      <c r="I11">
        <v>1130000</v>
      </c>
      <c r="J11">
        <v>10993770</v>
      </c>
      <c r="K11">
        <v>9863770</v>
      </c>
      <c r="L11">
        <v>2889857.18</v>
      </c>
      <c r="M11">
        <v>1000</v>
      </c>
      <c r="N11">
        <v>9729</v>
      </c>
      <c r="O11">
        <v>12286.4</v>
      </c>
      <c r="P11">
        <v>5790000</v>
      </c>
      <c r="Q11">
        <v>3723699</v>
      </c>
      <c r="R11">
        <v>1784817</v>
      </c>
    </row>
    <row r="12" spans="1:18" ht="12">
      <c r="A12">
        <v>6545</v>
      </c>
      <c r="B12">
        <v>2</v>
      </c>
      <c r="C12" t="s">
        <v>39</v>
      </c>
      <c r="D12">
        <v>1977132</v>
      </c>
      <c r="E12">
        <v>1072</v>
      </c>
      <c r="F12">
        <v>16081.27</v>
      </c>
      <c r="G12">
        <v>17239117.43</v>
      </c>
      <c r="H12">
        <v>1072000</v>
      </c>
      <c r="I12">
        <v>1072000</v>
      </c>
      <c r="J12">
        <v>10429488</v>
      </c>
      <c r="K12">
        <v>9357488</v>
      </c>
      <c r="L12">
        <v>6809629.43</v>
      </c>
      <c r="M12">
        <v>1000</v>
      </c>
      <c r="N12">
        <v>9729</v>
      </c>
      <c r="O12">
        <v>16081.27</v>
      </c>
      <c r="P12">
        <v>5790000</v>
      </c>
      <c r="Q12">
        <v>3723699</v>
      </c>
      <c r="R12">
        <v>1784817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K-12 District Positioning in the Equalization Formula</dc:title>
  <dc:subject/>
  <dc:creator>School Financial Services</dc:creator>
  <cp:keywords>school finance, equalization aid</cp:keywords>
  <dc:description>A plotting Excel spreadsheet that displays a district's position in the Equalization Aid formula.</dc:description>
  <cp:lastModifiedBy>Department of Public Instruction</cp:lastModifiedBy>
  <cp:lastPrinted>2014-10-14T19:30:38Z</cp:lastPrinted>
  <dcterms:created xsi:type="dcterms:W3CDTF">2006-02-24T14:12:43Z</dcterms:created>
  <dcterms:modified xsi:type="dcterms:W3CDTF">2018-10-12T15:53:01Z</dcterms:modified>
  <cp:category>School Finance</cp:category>
  <cp:version/>
  <cp:contentType/>
  <cp:contentStatus/>
</cp:coreProperties>
</file>