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90" yWindow="135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NAME">'Sheet2'!$C$1</definedName>
  </definedNames>
  <calcPr fullCalcOnLoad="1"/>
</workbook>
</file>

<file path=xl/sharedStrings.xml><?xml version="1.0" encoding="utf-8"?>
<sst xmlns="http://schemas.openxmlformats.org/spreadsheetml/2006/main" count="77" uniqueCount="76">
  <si>
    <t>DISTRICT</t>
  </si>
  <si>
    <t>SHARED COST</t>
  </si>
  <si>
    <t>VALUE PER MEMBER</t>
  </si>
  <si>
    <t>primary cost</t>
  </si>
  <si>
    <t>secondary cost</t>
  </si>
  <si>
    <t xml:space="preserve"> </t>
  </si>
  <si>
    <t>SCOPE</t>
  </si>
  <si>
    <t xml:space="preserve">NAME </t>
  </si>
  <si>
    <t xml:space="preserve">EQVALMEM  </t>
  </si>
  <si>
    <t xml:space="preserve">MEMBER      </t>
  </si>
  <si>
    <t>SharedCostPerMemb</t>
  </si>
  <si>
    <t xml:space="preserve">SHARCST   </t>
  </si>
  <si>
    <t>primary ceiling</t>
  </si>
  <si>
    <t>secondary ceiling</t>
  </si>
  <si>
    <t>tertiary cost</t>
  </si>
  <si>
    <t>pp primary cost</t>
  </si>
  <si>
    <t>pp sec cost</t>
  </si>
  <si>
    <t>pp ter cost</t>
  </si>
  <si>
    <t>Primary</t>
  </si>
  <si>
    <t>Use arrow at right to select district.</t>
  </si>
  <si>
    <t>Primary+Secondary</t>
  </si>
  <si>
    <t>Primary+Secondary+Tertiary</t>
  </si>
  <si>
    <t>DISTRICT PER MEMBER</t>
  </si>
  <si>
    <t>Secondary</t>
  </si>
  <si>
    <t>Tertiary</t>
  </si>
  <si>
    <t>Code</t>
  </si>
  <si>
    <t>primary</t>
  </si>
  <si>
    <t>second</t>
  </si>
  <si>
    <t>tertiary</t>
  </si>
  <si>
    <t>Brighton #1</t>
  </si>
  <si>
    <t>Bristol #1</t>
  </si>
  <si>
    <t>Dover #1</t>
  </si>
  <si>
    <t>Erin</t>
  </si>
  <si>
    <t>Fontana J8</t>
  </si>
  <si>
    <t>Fox Point J2</t>
  </si>
  <si>
    <t>Friess Lake</t>
  </si>
  <si>
    <t>Geneva J4</t>
  </si>
  <si>
    <t>Genoa City J2</t>
  </si>
  <si>
    <t>Glendale-River Hills</t>
  </si>
  <si>
    <t>Hartford J1</t>
  </si>
  <si>
    <t>Hartland-Lakeside J3</t>
  </si>
  <si>
    <t>Lac Du Flambeau #1</t>
  </si>
  <si>
    <t>Lake Country</t>
  </si>
  <si>
    <t>Lake Geneva J1</t>
  </si>
  <si>
    <t>Linn J4</t>
  </si>
  <si>
    <t>Linn J6</t>
  </si>
  <si>
    <t>Maple Dale-Indian Hill</t>
  </si>
  <si>
    <t>Merton Community</t>
  </si>
  <si>
    <t>Minocqua J1</t>
  </si>
  <si>
    <t>North Cape</t>
  </si>
  <si>
    <t>North Lake</t>
  </si>
  <si>
    <t>North Lakeland</t>
  </si>
  <si>
    <t>Norway J7</t>
  </si>
  <si>
    <t>Paris J1</t>
  </si>
  <si>
    <t>Randall J1</t>
  </si>
  <si>
    <t>Raymond #14</t>
  </si>
  <si>
    <t>Richfield J1</t>
  </si>
  <si>
    <t>Richmond</t>
  </si>
  <si>
    <t>Salem</t>
  </si>
  <si>
    <t>Sharon J11</t>
  </si>
  <si>
    <t>Silver Lake J1</t>
  </si>
  <si>
    <t>Stone Bank School Distri</t>
  </si>
  <si>
    <t>Swallow</t>
  </si>
  <si>
    <t>Trevor-Wilmot Consolidat</t>
  </si>
  <si>
    <t>Twin Lakes #4</t>
  </si>
  <si>
    <t>Union Grove J1</t>
  </si>
  <si>
    <t>Walworth J1</t>
  </si>
  <si>
    <t>Washington-Caldwell</t>
  </si>
  <si>
    <t>Waterford Graded</t>
  </si>
  <si>
    <t>Wheatland J1</t>
  </si>
  <si>
    <t>Woodruff J1</t>
  </si>
  <si>
    <t>Yorkville J2</t>
  </si>
  <si>
    <t xml:space="preserve">K-8 DISTRICT POSITIONING </t>
  </si>
  <si>
    <t>K-8 Guarantees</t>
  </si>
  <si>
    <t>Herman-Neosho-Rubicon</t>
  </si>
  <si>
    <t>IN THE 2018-19 EQUALIZATION AID FORMULA (October 15, 2018 Certification)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</si>
</sst>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6">
    <font>
      <sz val="8"/>
      <name val="Arial"/>
      <family val="0"/>
    </font>
    <font>
      <sz val="9"/>
      <name val="Arial"/>
      <family val="2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5.7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11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3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8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3" fontId="3" fillId="0" borderId="12" xfId="0" applyNumberFormat="1" applyFont="1" applyBorder="1" applyAlignment="1" applyProtection="1">
      <alignment/>
      <protection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2275"/>
          <c:w val="0.98"/>
          <c:h val="0.9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errBars>
            <c:errDir val="y"/>
            <c:errBarType val="both"/>
            <c:errValType val="percentage"/>
            <c:val val="9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Sheet1!$C$8</c:f>
              <c:numCache/>
            </c:numRef>
          </c:xVal>
          <c:yVal>
            <c:numRef>
              <c:f>Sheet1!$B$8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Sheet1!$C$9</c:f>
              <c:numCache/>
            </c:numRef>
          </c:xVal>
          <c:yVal>
            <c:numRef>
              <c:f>Sheet1!$B$9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4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Sheet1!$C$10</c:f>
              <c:numCache/>
            </c:numRef>
          </c:xVal>
          <c:yVal>
            <c:numRef>
              <c:f>Sheet1!$B$10</c:f>
              <c:numCache/>
            </c:numRef>
          </c:yVal>
          <c:smooth val="0"/>
        </c:ser>
        <c:axId val="48398430"/>
        <c:axId val="32932687"/>
      </c:scatterChart>
      <c:valAx>
        <c:axId val="48398430"/>
        <c:scaling>
          <c:orientation val="minMax"/>
          <c:max val="125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VALUE PER MEMBER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45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2687"/>
        <c:crossesAt val="0"/>
        <c:crossBetween val="midCat"/>
        <c:dispUnits/>
        <c:majorUnit val="200000"/>
        <c:minorUnit val="40000"/>
      </c:valAx>
      <c:valAx>
        <c:axId val="32932687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SHARED COST PER MEMBER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98430"/>
        <c:crossesAt val="0"/>
        <c:crossBetween val="midCat"/>
        <c:dispUnits/>
        <c:majorUnit val="10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</cdr:x>
      <cdr:y>0.04425</cdr:y>
    </cdr:from>
    <cdr:to>
      <cdr:x>0.97875</cdr:x>
      <cdr:y>0.4585</cdr:y>
    </cdr:to>
    <cdr:sp>
      <cdr:nvSpPr>
        <cdr:cNvPr id="1" name="Rectangle 17"/>
        <cdr:cNvSpPr>
          <a:spLocks/>
        </cdr:cNvSpPr>
      </cdr:nvSpPr>
      <cdr:spPr>
        <a:xfrm>
          <a:off x="1409700" y="228600"/>
          <a:ext cx="7686675" cy="2209800"/>
        </a:xfrm>
        <a:prstGeom prst="rect">
          <a:avLst/>
        </a:prstGeom>
        <a:solidFill>
          <a:srgbClr val="C3D69B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0.843</cdr:x>
      <cdr:y>0.11025</cdr:y>
    </cdr:from>
    <cdr:to>
      <cdr:x>0.9585</cdr:x>
      <cdr:y>0.28175</cdr:y>
    </cdr:to>
    <cdr:sp>
      <cdr:nvSpPr>
        <cdr:cNvPr id="2" name="Text Box 7"/>
        <cdr:cNvSpPr txBox="1">
          <a:spLocks noChangeArrowheads="1"/>
        </cdr:cNvSpPr>
      </cdr:nvSpPr>
      <cdr:spPr>
        <a:xfrm>
          <a:off x="7829550" y="581025"/>
          <a:ext cx="10763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Secondary Cost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$9,729</a:t>
          </a:r>
        </a:p>
      </cdr:txBody>
    </cdr:sp>
  </cdr:relSizeAnchor>
  <cdr:relSizeAnchor xmlns:cdr="http://schemas.openxmlformats.org/drawingml/2006/chartDrawing">
    <cdr:from>
      <cdr:x>0.86975</cdr:x>
      <cdr:y>0.30625</cdr:y>
    </cdr:from>
    <cdr:to>
      <cdr:x>0.93725</cdr:x>
      <cdr:y>0.4495</cdr:y>
    </cdr:to>
    <cdr:sp>
      <cdr:nvSpPr>
        <cdr:cNvPr id="3" name="Line 8"/>
        <cdr:cNvSpPr>
          <a:spLocks/>
        </cdr:cNvSpPr>
      </cdr:nvSpPr>
      <cdr:spPr>
        <a:xfrm flipH="1">
          <a:off x="8077200" y="1628775"/>
          <a:ext cx="6286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</cdr:x>
      <cdr:y>0.7545</cdr:y>
    </cdr:from>
    <cdr:to>
      <cdr:x>0.29675</cdr:x>
      <cdr:y>0.7885</cdr:y>
    </cdr:to>
    <cdr:sp>
      <cdr:nvSpPr>
        <cdr:cNvPr id="4" name="Rectangle 15"/>
        <cdr:cNvSpPr>
          <a:spLocks/>
        </cdr:cNvSpPr>
      </cdr:nvSpPr>
      <cdr:spPr>
        <a:xfrm>
          <a:off x="828675" y="4019550"/>
          <a:ext cx="1924050" cy="180975"/>
        </a:xfrm>
        <a:prstGeom prst="rect">
          <a:avLst/>
        </a:prstGeom>
        <a:solidFill>
          <a:srgbClr val="D4650A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0.3005</cdr:x>
      <cdr:y>0.75075</cdr:y>
    </cdr:from>
    <cdr:to>
      <cdr:x>0.98075</cdr:x>
      <cdr:y>0.78575</cdr:y>
    </cdr:to>
    <cdr:sp>
      <cdr:nvSpPr>
        <cdr:cNvPr id="5" name="Rectangle 14"/>
        <cdr:cNvSpPr>
          <a:spLocks/>
        </cdr:cNvSpPr>
      </cdr:nvSpPr>
      <cdr:spPr>
        <a:xfrm>
          <a:off x="2790825" y="4000500"/>
          <a:ext cx="6324600" cy="190500"/>
        </a:xfrm>
        <a:prstGeom prst="rect">
          <a:avLst/>
        </a:prstGeom>
        <a:solidFill>
          <a:srgbClr val="FAC090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</cdr:x>
      <cdr:y>0.468</cdr:y>
    </cdr:from>
    <cdr:to>
      <cdr:x>0.217</cdr:x>
      <cdr:y>0.748</cdr:y>
    </cdr:to>
    <cdr:sp>
      <cdr:nvSpPr>
        <cdr:cNvPr id="6" name="Rectangle 15"/>
        <cdr:cNvSpPr>
          <a:spLocks/>
        </cdr:cNvSpPr>
      </cdr:nvSpPr>
      <cdr:spPr>
        <a:xfrm>
          <a:off x="828675" y="2495550"/>
          <a:ext cx="1181100" cy="1495425"/>
        </a:xfrm>
        <a:prstGeom prst="rect">
          <a:avLst/>
        </a:prstGeom>
        <a:solidFill>
          <a:srgbClr val="235F6F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0.21775</cdr:x>
      <cdr:y>0.4635</cdr:y>
    </cdr:from>
    <cdr:to>
      <cdr:x>0.98075</cdr:x>
      <cdr:y>0.7515</cdr:y>
    </cdr:to>
    <cdr:sp>
      <cdr:nvSpPr>
        <cdr:cNvPr id="7" name="Rectangle 16"/>
        <cdr:cNvSpPr>
          <a:spLocks/>
        </cdr:cNvSpPr>
      </cdr:nvSpPr>
      <cdr:spPr>
        <a:xfrm>
          <a:off x="2019300" y="2466975"/>
          <a:ext cx="7096125" cy="1533525"/>
        </a:xfrm>
        <a:prstGeom prst="rect">
          <a:avLst/>
        </a:prstGeom>
        <a:solidFill>
          <a:srgbClr val="93CDDD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0.0885</cdr:x>
      <cdr:y>0.04875</cdr:y>
    </cdr:from>
    <cdr:to>
      <cdr:x>0.15125</cdr:x>
      <cdr:y>0.4585</cdr:y>
    </cdr:to>
    <cdr:sp>
      <cdr:nvSpPr>
        <cdr:cNvPr id="8" name="Rectangle 18"/>
        <cdr:cNvSpPr>
          <a:spLocks/>
        </cdr:cNvSpPr>
      </cdr:nvSpPr>
      <cdr:spPr>
        <a:xfrm>
          <a:off x="819150" y="257175"/>
          <a:ext cx="581025" cy="2181225"/>
        </a:xfrm>
        <a:prstGeom prst="rect">
          <a:avLst/>
        </a:prstGeom>
        <a:solidFill>
          <a:srgbClr val="4F6228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0.3475</cdr:x>
      <cdr:y>0.59125</cdr:y>
    </cdr:from>
    <cdr:to>
      <cdr:x>0.678</cdr:x>
      <cdr:y>0.64175</cdr:y>
    </cdr:to>
    <cdr:sp>
      <cdr:nvSpPr>
        <cdr:cNvPr id="9" name="TextBox 3"/>
        <cdr:cNvSpPr txBox="1">
          <a:spLocks noChangeArrowheads="1"/>
        </cdr:cNvSpPr>
      </cdr:nvSpPr>
      <cdr:spPr>
        <a:xfrm>
          <a:off x="3228975" y="3152775"/>
          <a:ext cx="3076575" cy="26670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Secondary Aid</a:t>
          </a:r>
        </a:p>
      </cdr:txBody>
    </cdr:sp>
  </cdr:relSizeAnchor>
  <cdr:relSizeAnchor xmlns:cdr="http://schemas.openxmlformats.org/drawingml/2006/chartDrawing">
    <cdr:from>
      <cdr:x>0.097</cdr:x>
      <cdr:y>0.52975</cdr:y>
    </cdr:from>
    <cdr:to>
      <cdr:x>0.19925</cdr:x>
      <cdr:y>0.699</cdr:y>
    </cdr:to>
    <cdr:sp>
      <cdr:nvSpPr>
        <cdr:cNvPr id="10" name="TextBox 3"/>
        <cdr:cNvSpPr txBox="1">
          <a:spLocks noChangeArrowheads="1"/>
        </cdr:cNvSpPr>
      </cdr:nvSpPr>
      <cdr:spPr>
        <a:xfrm>
          <a:off x="895350" y="2819400"/>
          <a:ext cx="952500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Positive Secondary Aid</a:t>
          </a:r>
        </a:p>
      </cdr:txBody>
    </cdr:sp>
  </cdr:relSizeAnchor>
  <cdr:relSizeAnchor xmlns:cdr="http://schemas.openxmlformats.org/drawingml/2006/chartDrawing">
    <cdr:from>
      <cdr:x>0.10675</cdr:x>
      <cdr:y>0.75225</cdr:y>
    </cdr:from>
    <cdr:to>
      <cdr:x>0.2675</cdr:x>
      <cdr:y>0.79075</cdr:y>
    </cdr:to>
    <cdr:sp>
      <cdr:nvSpPr>
        <cdr:cNvPr id="11" name="TextBox 3"/>
        <cdr:cNvSpPr txBox="1">
          <a:spLocks noChangeArrowheads="1"/>
        </cdr:cNvSpPr>
      </cdr:nvSpPr>
      <cdr:spPr>
        <a:xfrm flipV="1">
          <a:off x="990600" y="4010025"/>
          <a:ext cx="1495425" cy="209550"/>
        </a:xfrm>
        <a:prstGeom prst="rect">
          <a:avLst/>
        </a:prstGeom>
        <a:solidFill>
          <a:srgbClr val="E46C0A">
            <a:alpha val="0"/>
          </a:srgbClr>
        </a:solidFill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Primary Aid</a:t>
          </a:r>
        </a:p>
      </cdr:txBody>
    </cdr:sp>
  </cdr:relSizeAnchor>
  <cdr:relSizeAnchor xmlns:cdr="http://schemas.openxmlformats.org/drawingml/2006/chartDrawing">
    <cdr:from>
      <cdr:x>0.415</cdr:x>
      <cdr:y>0.74425</cdr:y>
    </cdr:from>
    <cdr:to>
      <cdr:x>0.74375</cdr:x>
      <cdr:y>0.83325</cdr:y>
    </cdr:to>
    <cdr:sp>
      <cdr:nvSpPr>
        <cdr:cNvPr id="12" name="TextBox 3"/>
        <cdr:cNvSpPr txBox="1">
          <a:spLocks noChangeArrowheads="1"/>
        </cdr:cNvSpPr>
      </cdr:nvSpPr>
      <cdr:spPr>
        <a:xfrm>
          <a:off x="3857625" y="3962400"/>
          <a:ext cx="3057525" cy="47625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Equalization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Aid</a:t>
          </a:r>
        </a:p>
      </cdr:txBody>
    </cdr:sp>
  </cdr:relSizeAnchor>
  <cdr:relSizeAnchor xmlns:cdr="http://schemas.openxmlformats.org/drawingml/2006/chartDrawing">
    <cdr:from>
      <cdr:x>0.08675</cdr:x>
      <cdr:y>0.12075</cdr:y>
    </cdr:from>
    <cdr:to>
      <cdr:x>0.145</cdr:x>
      <cdr:y>0.396</cdr:y>
    </cdr:to>
    <cdr:sp>
      <cdr:nvSpPr>
        <cdr:cNvPr id="13" name="TextBox 3"/>
        <cdr:cNvSpPr txBox="1">
          <a:spLocks noChangeArrowheads="1"/>
        </cdr:cNvSpPr>
      </cdr:nvSpPr>
      <cdr:spPr>
        <a:xfrm rot="16200000">
          <a:off x="800100" y="638175"/>
          <a:ext cx="542925" cy="1466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27432" bIns="0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Tertiary Aid</a:t>
          </a:r>
        </a:p>
      </cdr:txBody>
    </cdr:sp>
  </cdr:relSizeAnchor>
  <cdr:relSizeAnchor xmlns:cdr="http://schemas.openxmlformats.org/drawingml/2006/chartDrawing">
    <cdr:from>
      <cdr:x>0.25075</cdr:x>
      <cdr:y>0.232</cdr:y>
    </cdr:from>
    <cdr:to>
      <cdr:x>0.59</cdr:x>
      <cdr:y>0.28175</cdr:y>
    </cdr:to>
    <cdr:sp>
      <cdr:nvSpPr>
        <cdr:cNvPr id="14" name="TextBox 3"/>
        <cdr:cNvSpPr txBox="1">
          <a:spLocks noChangeArrowheads="1"/>
        </cdr:cNvSpPr>
      </cdr:nvSpPr>
      <cdr:spPr>
        <a:xfrm>
          <a:off x="2324100" y="1228725"/>
          <a:ext cx="3152775" cy="26670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Tertiary Aid</a:t>
          </a:r>
        </a:p>
      </cdr:txBody>
    </cdr:sp>
  </cdr:relSizeAnchor>
  <cdr:relSizeAnchor xmlns:cdr="http://schemas.openxmlformats.org/drawingml/2006/chartDrawing">
    <cdr:from>
      <cdr:x>0.07525</cdr:x>
      <cdr:y>0.75</cdr:y>
    </cdr:from>
    <cdr:to>
      <cdr:x>0.9985</cdr:x>
      <cdr:y>0.75</cdr:y>
    </cdr:to>
    <cdr:sp>
      <cdr:nvSpPr>
        <cdr:cNvPr id="15" name="AutoShape 2"/>
        <cdr:cNvSpPr>
          <a:spLocks/>
        </cdr:cNvSpPr>
      </cdr:nvSpPr>
      <cdr:spPr>
        <a:xfrm>
          <a:off x="695325" y="4000500"/>
          <a:ext cx="8582025" cy="0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0.52975</cdr:y>
    </cdr:from>
    <cdr:to>
      <cdr:x>0.61225</cdr:x>
      <cdr:y>0.581</cdr:y>
    </cdr:to>
    <cdr:sp>
      <cdr:nvSpPr>
        <cdr:cNvPr id="16" name="Text Box 7"/>
        <cdr:cNvSpPr txBox="1">
          <a:spLocks noChangeArrowheads="1"/>
        </cdr:cNvSpPr>
      </cdr:nvSpPr>
      <cdr:spPr>
        <a:xfrm>
          <a:off x="2590800" y="2819400"/>
          <a:ext cx="3095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Secondary Guarantee Value = $1,861,849</a:t>
          </a:r>
        </a:p>
      </cdr:txBody>
    </cdr:sp>
  </cdr:relSizeAnchor>
  <cdr:relSizeAnchor xmlns:cdr="http://schemas.openxmlformats.org/drawingml/2006/chartDrawing">
    <cdr:from>
      <cdr:x>-0.0055</cdr:x>
      <cdr:y>-0.01</cdr:y>
    </cdr:from>
    <cdr:to>
      <cdr:x>-0.0055</cdr:x>
      <cdr:y>-0.01</cdr:y>
    </cdr:to>
    <cdr:sp>
      <cdr:nvSpPr>
        <cdr:cNvPr id="17" name="Line 8"/>
        <cdr:cNvSpPr>
          <a:spLocks/>
        </cdr:cNvSpPr>
      </cdr:nvSpPr>
      <cdr:spPr>
        <a:xfrm flipH="1">
          <a:off x="-47624" y="-4762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0.25325</cdr:x>
      <cdr:y>0.1525</cdr:y>
    </cdr:from>
    <cdr:to>
      <cdr:x>0.59</cdr:x>
      <cdr:y>0.2015</cdr:y>
    </cdr:to>
    <cdr:sp>
      <cdr:nvSpPr>
        <cdr:cNvPr id="18" name="Text Box 7"/>
        <cdr:cNvSpPr txBox="1">
          <a:spLocks noChangeArrowheads="1"/>
        </cdr:cNvSpPr>
      </cdr:nvSpPr>
      <cdr:spPr>
        <a:xfrm>
          <a:off x="2352675" y="809625"/>
          <a:ext cx="31337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Tertiary Guarantee Value = $892,408</a:t>
          </a:r>
        </a:p>
      </cdr:txBody>
    </cdr:sp>
  </cdr:relSizeAnchor>
  <cdr:relSizeAnchor xmlns:cdr="http://schemas.openxmlformats.org/drawingml/2006/chartDrawing">
    <cdr:from>
      <cdr:x>0.217</cdr:x>
      <cdr:y>0.17425</cdr:y>
    </cdr:from>
    <cdr:to>
      <cdr:x>0.2445</cdr:x>
      <cdr:y>0.175</cdr:y>
    </cdr:to>
    <cdr:sp>
      <cdr:nvSpPr>
        <cdr:cNvPr id="19" name="Straight Arrow Connector 28"/>
        <cdr:cNvSpPr>
          <a:spLocks/>
        </cdr:cNvSpPr>
      </cdr:nvSpPr>
      <cdr:spPr>
        <a:xfrm rot="10800000">
          <a:off x="2009775" y="923925"/>
          <a:ext cx="257175" cy="0"/>
        </a:xfrm>
        <a:prstGeom prst="straightConnector1">
          <a:avLst/>
        </a:prstGeom>
        <a:solidFill>
          <a:srgbClr val="008000">
            <a:alpha val="75000"/>
          </a:srgbClr>
        </a:solidFill>
        <a:ln w="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0.07425</cdr:x>
      <cdr:y>0.45625</cdr:y>
    </cdr:from>
    <cdr:to>
      <cdr:x>0.98975</cdr:x>
      <cdr:y>0.465</cdr:y>
    </cdr:to>
    <cdr:sp>
      <cdr:nvSpPr>
        <cdr:cNvPr id="20" name="AutoShape 6"/>
        <cdr:cNvSpPr>
          <a:spLocks/>
        </cdr:cNvSpPr>
      </cdr:nvSpPr>
      <cdr:spPr>
        <a:xfrm flipV="1">
          <a:off x="685800" y="2428875"/>
          <a:ext cx="8515350" cy="476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0.8795</cdr:x>
      <cdr:y>0.497</cdr:y>
    </cdr:from>
    <cdr:to>
      <cdr:x>0.99125</cdr:x>
      <cdr:y>0.67</cdr:y>
    </cdr:to>
    <cdr:sp>
      <cdr:nvSpPr>
        <cdr:cNvPr id="21" name="Text Box 3"/>
        <cdr:cNvSpPr txBox="1">
          <a:spLocks noChangeArrowheads="1"/>
        </cdr:cNvSpPr>
      </cdr:nvSpPr>
      <cdr:spPr>
        <a:xfrm>
          <a:off x="8172450" y="2647950"/>
          <a:ext cx="103822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Primary Cost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$1,000</a:t>
          </a:r>
        </a:p>
      </cdr:txBody>
    </cdr:sp>
  </cdr:relSizeAnchor>
  <cdr:relSizeAnchor xmlns:cdr="http://schemas.openxmlformats.org/drawingml/2006/chartDrawing">
    <cdr:from>
      <cdr:x>0.883</cdr:x>
      <cdr:y>0.67075</cdr:y>
    </cdr:from>
    <cdr:to>
      <cdr:x>0.9125</cdr:x>
      <cdr:y>0.73</cdr:y>
    </cdr:to>
    <cdr:sp>
      <cdr:nvSpPr>
        <cdr:cNvPr id="22" name="Line 4"/>
        <cdr:cNvSpPr>
          <a:spLocks/>
        </cdr:cNvSpPr>
      </cdr:nvSpPr>
      <cdr:spPr>
        <a:xfrm flipH="1">
          <a:off x="8201025" y="3571875"/>
          <a:ext cx="276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133350</xdr:rowOff>
    </xdr:from>
    <xdr:to>
      <xdr:col>12</xdr:col>
      <xdr:colOff>485775</xdr:colOff>
      <xdr:row>48</xdr:row>
      <xdr:rowOff>19050</xdr:rowOff>
    </xdr:to>
    <xdr:graphicFrame>
      <xdr:nvGraphicFramePr>
        <xdr:cNvPr id="1" name="Chart 3"/>
        <xdr:cNvGraphicFramePr/>
      </xdr:nvGraphicFramePr>
      <xdr:xfrm>
        <a:off x="76200" y="1885950"/>
        <a:ext cx="92964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31</xdr:row>
      <xdr:rowOff>95250</xdr:rowOff>
    </xdr:from>
    <xdr:to>
      <xdr:col>1</xdr:col>
      <xdr:colOff>638175</xdr:colOff>
      <xdr:row>31</xdr:row>
      <xdr:rowOff>95250</xdr:rowOff>
    </xdr:to>
    <xdr:sp>
      <xdr:nvSpPr>
        <xdr:cNvPr id="2" name="Straight Arrow Connector 9"/>
        <xdr:cNvSpPr>
          <a:spLocks/>
        </xdr:cNvSpPr>
      </xdr:nvSpPr>
      <xdr:spPr>
        <a:xfrm rot="10800000" flipV="1">
          <a:off x="2181225" y="4867275"/>
          <a:ext cx="333375" cy="0"/>
        </a:xfrm>
        <a:prstGeom prst="straightConnector1">
          <a:avLst/>
        </a:prstGeom>
        <a:noFill/>
        <a:ln w="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90" zoomScaleNormal="90" zoomScalePageLayoutView="0" workbookViewId="0" topLeftCell="A1">
      <selection activeCell="A1" sqref="A1:M1"/>
    </sheetView>
  </sheetViews>
  <sheetFormatPr defaultColWidth="9.33203125" defaultRowHeight="11.25"/>
  <cols>
    <col min="1" max="1" width="32.83203125" style="0" customWidth="1"/>
    <col min="2" max="2" width="11.83203125" style="0" customWidth="1"/>
    <col min="3" max="3" width="25" style="0" bestFit="1" customWidth="1"/>
    <col min="4" max="4" width="11.83203125" style="0" customWidth="1"/>
    <col min="7" max="7" width="8.66015625" style="0" customWidth="1"/>
  </cols>
  <sheetData>
    <row r="1" spans="1:13" ht="18.75">
      <c r="A1" s="28" t="s">
        <v>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8.75">
      <c r="A2" s="28" t="s">
        <v>75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>
      <c r="A3" s="29" t="str">
        <f>INDEX(Sheet2!C2:C46,Sheet2!A1)</f>
        <v>Use arrow at right to select district.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2" ht="12" thickBot="1">
      <c r="A4" s="8" t="s">
        <v>5</v>
      </c>
      <c r="B4" s="7"/>
    </row>
    <row r="5" spans="1:3" s="10" customFormat="1" ht="12" thickBot="1">
      <c r="A5" s="30" t="s">
        <v>22</v>
      </c>
      <c r="B5" s="31"/>
      <c r="C5" s="9" t="s">
        <v>0</v>
      </c>
    </row>
    <row r="6" spans="1:11" s="10" customFormat="1" ht="12" thickBot="1">
      <c r="A6" s="34" t="s">
        <v>1</v>
      </c>
      <c r="B6" s="35"/>
      <c r="C6" s="11" t="s">
        <v>2</v>
      </c>
      <c r="H6" s="36" t="s">
        <v>73</v>
      </c>
      <c r="I6" s="37"/>
      <c r="J6" s="37"/>
      <c r="K6" s="38"/>
    </row>
    <row r="7" spans="1:11" s="10" customFormat="1" ht="11.25">
      <c r="A7" s="12"/>
      <c r="B7" s="13"/>
      <c r="C7" s="14"/>
      <c r="H7" s="15"/>
      <c r="I7" s="16"/>
      <c r="J7" s="17"/>
      <c r="K7" s="16"/>
    </row>
    <row r="8" spans="1:11" s="10" customFormat="1" ht="11.25">
      <c r="A8" s="18" t="s">
        <v>18</v>
      </c>
      <c r="B8" s="19">
        <f>INDEX(Sheet2!M2:M46,Sheet2!A1)</f>
        <v>0</v>
      </c>
      <c r="C8" s="20">
        <f>INDEX(Sheet2!D2:D46,Sheet2!A1)</f>
        <v>0</v>
      </c>
      <c r="H8" s="21" t="s">
        <v>18</v>
      </c>
      <c r="I8" s="22"/>
      <c r="J8" s="39">
        <f>INDEX(Sheet2!P2:P46,Sheet2!A1)</f>
        <v>0</v>
      </c>
      <c r="K8" s="40"/>
    </row>
    <row r="9" spans="1:11" s="10" customFormat="1" ht="11.25">
      <c r="A9" s="18" t="s">
        <v>20</v>
      </c>
      <c r="B9" s="19">
        <f>INDEX(Sheet2!N2:N46,Sheet2!A1)</f>
        <v>0</v>
      </c>
      <c r="C9" s="20">
        <f>INDEX(Sheet2!D2:D46,Sheet2!A1)</f>
        <v>0</v>
      </c>
      <c r="H9" s="21" t="s">
        <v>23</v>
      </c>
      <c r="I9" s="22"/>
      <c r="J9" s="39">
        <f>INDEX(Sheet2!Q2:Q46,Sheet2!A1)</f>
        <v>0</v>
      </c>
      <c r="K9" s="40"/>
    </row>
    <row r="10" spans="1:11" s="10" customFormat="1" ht="12" thickBot="1">
      <c r="A10" s="23" t="s">
        <v>21</v>
      </c>
      <c r="B10" s="24">
        <f>INDEX(Sheet2!O2:O46,Sheet2!A1)</f>
        <v>0</v>
      </c>
      <c r="C10" s="25">
        <f>INDEX(Sheet2!D2:D46,Sheet2!A1)</f>
        <v>0</v>
      </c>
      <c r="H10" s="26" t="s">
        <v>24</v>
      </c>
      <c r="I10" s="27"/>
      <c r="J10" s="32">
        <f>INDEX(Sheet2!R2:R46,Sheet2!A1)</f>
        <v>0</v>
      </c>
      <c r="K10" s="33"/>
    </row>
    <row r="11" s="6" customFormat="1" ht="12.75"/>
  </sheetData>
  <sheetProtection selectLockedCells="1"/>
  <mergeCells count="9">
    <mergeCell ref="A1:M1"/>
    <mergeCell ref="A2:M2"/>
    <mergeCell ref="A3:M3"/>
    <mergeCell ref="A5:B5"/>
    <mergeCell ref="J10:K10"/>
    <mergeCell ref="A6:B6"/>
    <mergeCell ref="H6:K6"/>
    <mergeCell ref="J8:K8"/>
    <mergeCell ref="J9:K9"/>
  </mergeCells>
  <printOptions/>
  <pageMargins left="0.17" right="0.17" top="0.3" bottom="0.19" header="0.17" footer="0.17"/>
  <pageSetup horizontalDpi="600" verticalDpi="600" orientation="landscape" r:id="rId3"/>
  <headerFooter alignWithMargins="0">
    <oddFooter>&amp;R&amp;6&amp;D
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B1">
      <pane ySplit="1" topLeftCell="A2" activePane="bottomLeft" state="frozen"/>
      <selection pane="topLeft" activeCell="E1" sqref="E1"/>
      <selection pane="bottomLeft" activeCell="E24" sqref="E24"/>
    </sheetView>
  </sheetViews>
  <sheetFormatPr defaultColWidth="9.16015625" defaultRowHeight="11.25"/>
  <cols>
    <col min="1" max="1" width="7.33203125" style="1" bestFit="1" customWidth="1"/>
    <col min="2" max="2" width="8.5" style="2" bestFit="1" customWidth="1"/>
    <col min="3" max="3" width="34" style="2" bestFit="1" customWidth="1"/>
    <col min="4" max="4" width="13.66015625" style="2" bestFit="1" customWidth="1"/>
    <col min="5" max="5" width="13.5" style="2" bestFit="1" customWidth="1"/>
    <col min="6" max="6" width="21.5" style="2" bestFit="1" customWidth="1"/>
    <col min="7" max="7" width="17.33203125" style="2" bestFit="1" customWidth="1"/>
    <col min="8" max="8" width="14.5" style="2" bestFit="1" customWidth="1"/>
    <col min="9" max="9" width="15.5" style="2" bestFit="1" customWidth="1"/>
    <col min="10" max="10" width="17.5" style="2" bestFit="1" customWidth="1"/>
    <col min="11" max="11" width="17.33203125" style="2" bestFit="1" customWidth="1"/>
    <col min="12" max="12" width="15.5" style="5" bestFit="1" customWidth="1"/>
    <col min="13" max="13" width="10.83203125" style="2" bestFit="1" customWidth="1"/>
    <col min="14" max="14" width="9" style="2" bestFit="1" customWidth="1"/>
    <col min="15" max="15" width="10.83203125" style="2" bestFit="1" customWidth="1"/>
    <col min="16" max="16" width="8.16015625" style="2" customWidth="1"/>
    <col min="17" max="16384" width="9.16015625" style="2" customWidth="1"/>
  </cols>
  <sheetData>
    <row r="1" spans="1:18" ht="24">
      <c r="A1" s="1">
        <v>1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3" t="s">
        <v>12</v>
      </c>
      <c r="I1" s="3" t="s">
        <v>3</v>
      </c>
      <c r="J1" s="3" t="s">
        <v>13</v>
      </c>
      <c r="K1" s="3" t="s">
        <v>4</v>
      </c>
      <c r="L1" s="4" t="s">
        <v>14</v>
      </c>
      <c r="M1" s="3" t="s">
        <v>15</v>
      </c>
      <c r="N1" s="3" t="s">
        <v>16</v>
      </c>
      <c r="O1" s="3" t="s">
        <v>17</v>
      </c>
      <c r="P1" s="2" t="s">
        <v>26</v>
      </c>
      <c r="Q1" s="2" t="s">
        <v>27</v>
      </c>
      <c r="R1" s="2" t="s">
        <v>28</v>
      </c>
    </row>
    <row r="2" spans="1:12" ht="12">
      <c r="A2" s="1" t="s">
        <v>25</v>
      </c>
      <c r="C2" s="2" t="s">
        <v>19</v>
      </c>
      <c r="H2" s="3"/>
      <c r="I2" s="3"/>
      <c r="J2" s="3"/>
      <c r="K2" s="3"/>
      <c r="L2" s="4"/>
    </row>
    <row r="3" spans="1:18" ht="11.25">
      <c r="A3">
        <v>657</v>
      </c>
      <c r="B3">
        <v>3</v>
      </c>
      <c r="C3" t="s">
        <v>29</v>
      </c>
      <c r="D3">
        <v>1830262</v>
      </c>
      <c r="E3">
        <v>97</v>
      </c>
      <c r="F3">
        <v>12805.68</v>
      </c>
      <c r="G3">
        <v>1242150.49</v>
      </c>
      <c r="H3">
        <v>97000</v>
      </c>
      <c r="I3">
        <v>97000</v>
      </c>
      <c r="J3">
        <v>943713</v>
      </c>
      <c r="K3">
        <v>846713</v>
      </c>
      <c r="L3">
        <v>298437.49</v>
      </c>
      <c r="M3">
        <v>1000</v>
      </c>
      <c r="N3">
        <v>9729</v>
      </c>
      <c r="O3">
        <v>12805.68</v>
      </c>
      <c r="P3">
        <v>2895000</v>
      </c>
      <c r="Q3">
        <v>1861849</v>
      </c>
      <c r="R3">
        <v>892408</v>
      </c>
    </row>
    <row r="4" spans="1:18" ht="11.25">
      <c r="A4">
        <v>665</v>
      </c>
      <c r="B4">
        <v>3</v>
      </c>
      <c r="C4" t="s">
        <v>30</v>
      </c>
      <c r="D4">
        <v>928958</v>
      </c>
      <c r="E4">
        <v>720</v>
      </c>
      <c r="F4">
        <v>10369.71</v>
      </c>
      <c r="G4">
        <v>7466194.38</v>
      </c>
      <c r="H4">
        <v>720000</v>
      </c>
      <c r="I4">
        <v>720000</v>
      </c>
      <c r="J4">
        <v>7004880</v>
      </c>
      <c r="K4">
        <v>6284880</v>
      </c>
      <c r="L4">
        <v>461314.38</v>
      </c>
      <c r="M4">
        <v>1000</v>
      </c>
      <c r="N4">
        <v>9729</v>
      </c>
      <c r="O4">
        <v>10369.71</v>
      </c>
      <c r="P4">
        <v>2895000</v>
      </c>
      <c r="Q4">
        <v>1861849</v>
      </c>
      <c r="R4">
        <v>892408</v>
      </c>
    </row>
    <row r="5" spans="1:18" ht="11.25">
      <c r="A5">
        <v>1449</v>
      </c>
      <c r="B5">
        <v>3</v>
      </c>
      <c r="C5" t="s">
        <v>31</v>
      </c>
      <c r="D5">
        <v>877135</v>
      </c>
      <c r="E5">
        <v>104</v>
      </c>
      <c r="F5">
        <v>10904.69</v>
      </c>
      <c r="G5">
        <v>1134087.68</v>
      </c>
      <c r="H5">
        <v>104000</v>
      </c>
      <c r="I5">
        <v>104000</v>
      </c>
      <c r="J5">
        <v>1011816</v>
      </c>
      <c r="K5">
        <v>907816</v>
      </c>
      <c r="L5">
        <v>122271.68</v>
      </c>
      <c r="M5">
        <v>1000</v>
      </c>
      <c r="N5">
        <v>9729</v>
      </c>
      <c r="O5">
        <v>10904.69</v>
      </c>
      <c r="P5">
        <v>2895000</v>
      </c>
      <c r="Q5">
        <v>1861849</v>
      </c>
      <c r="R5">
        <v>892408</v>
      </c>
    </row>
    <row r="6" spans="1:18" ht="11.25">
      <c r="A6">
        <v>1687</v>
      </c>
      <c r="B6">
        <v>3</v>
      </c>
      <c r="C6" t="s">
        <v>32</v>
      </c>
      <c r="D6">
        <v>1847003</v>
      </c>
      <c r="E6">
        <v>227</v>
      </c>
      <c r="F6">
        <v>9574.12</v>
      </c>
      <c r="G6">
        <v>2173324.14</v>
      </c>
      <c r="H6">
        <v>227000</v>
      </c>
      <c r="I6">
        <v>227000</v>
      </c>
      <c r="J6">
        <v>2173325.24</v>
      </c>
      <c r="K6">
        <v>1946324.14</v>
      </c>
      <c r="L6">
        <v>0</v>
      </c>
      <c r="M6">
        <v>1000</v>
      </c>
      <c r="N6">
        <v>9574.12</v>
      </c>
      <c r="O6">
        <v>9574.12</v>
      </c>
      <c r="P6">
        <v>2895000</v>
      </c>
      <c r="Q6">
        <v>1861849</v>
      </c>
      <c r="R6">
        <v>892408</v>
      </c>
    </row>
    <row r="7" spans="1:18" ht="11.25">
      <c r="A7">
        <v>1870</v>
      </c>
      <c r="B7">
        <v>3</v>
      </c>
      <c r="C7" t="s">
        <v>33</v>
      </c>
      <c r="D7">
        <v>7167404</v>
      </c>
      <c r="E7">
        <v>164</v>
      </c>
      <c r="F7">
        <v>17974.01</v>
      </c>
      <c r="G7">
        <v>2947737.3</v>
      </c>
      <c r="H7">
        <v>164000</v>
      </c>
      <c r="I7">
        <v>164000</v>
      </c>
      <c r="J7">
        <v>1595556</v>
      </c>
      <c r="K7">
        <v>1431556</v>
      </c>
      <c r="L7">
        <v>1352181.3</v>
      </c>
      <c r="M7">
        <v>1000</v>
      </c>
      <c r="N7">
        <v>9729</v>
      </c>
      <c r="O7">
        <v>17974.01</v>
      </c>
      <c r="P7">
        <v>2895000</v>
      </c>
      <c r="Q7">
        <v>1861849</v>
      </c>
      <c r="R7">
        <v>892408</v>
      </c>
    </row>
    <row r="8" spans="1:18" ht="11.25">
      <c r="A8">
        <v>1890</v>
      </c>
      <c r="B8">
        <v>3</v>
      </c>
      <c r="C8" t="s">
        <v>34</v>
      </c>
      <c r="D8">
        <v>1821259</v>
      </c>
      <c r="E8">
        <v>683</v>
      </c>
      <c r="F8">
        <v>15257.48</v>
      </c>
      <c r="G8">
        <v>10420857.94</v>
      </c>
      <c r="H8">
        <v>683000</v>
      </c>
      <c r="I8">
        <v>683000</v>
      </c>
      <c r="J8">
        <v>6644907</v>
      </c>
      <c r="K8">
        <v>5961907</v>
      </c>
      <c r="L8">
        <v>3775950.94</v>
      </c>
      <c r="M8">
        <v>1000</v>
      </c>
      <c r="N8">
        <v>9729</v>
      </c>
      <c r="O8">
        <v>15257.48</v>
      </c>
      <c r="P8">
        <v>2895000</v>
      </c>
      <c r="Q8">
        <v>1861849</v>
      </c>
      <c r="R8">
        <v>892408</v>
      </c>
    </row>
    <row r="9" spans="1:18" ht="11.25">
      <c r="A9">
        <v>4843</v>
      </c>
      <c r="B9">
        <v>3</v>
      </c>
      <c r="C9" t="s">
        <v>35</v>
      </c>
      <c r="D9">
        <v>2662520</v>
      </c>
      <c r="E9">
        <v>129</v>
      </c>
      <c r="F9">
        <v>13234.58</v>
      </c>
      <c r="G9">
        <v>1707260.38</v>
      </c>
      <c r="H9">
        <v>148350</v>
      </c>
      <c r="I9">
        <v>148350</v>
      </c>
      <c r="J9">
        <v>1443252</v>
      </c>
      <c r="K9">
        <v>1294902</v>
      </c>
      <c r="L9">
        <v>264008.38</v>
      </c>
      <c r="M9">
        <v>1150</v>
      </c>
      <c r="N9">
        <v>11188</v>
      </c>
      <c r="O9">
        <v>13234.58</v>
      </c>
      <c r="P9">
        <v>2895000</v>
      </c>
      <c r="Q9">
        <v>1861849</v>
      </c>
      <c r="R9">
        <v>892408</v>
      </c>
    </row>
    <row r="10" spans="1:18" ht="11.25">
      <c r="A10">
        <v>2044</v>
      </c>
      <c r="B10">
        <v>3</v>
      </c>
      <c r="C10" t="s">
        <v>36</v>
      </c>
      <c r="D10">
        <v>4414566</v>
      </c>
      <c r="E10">
        <v>120</v>
      </c>
      <c r="F10">
        <v>18151.35</v>
      </c>
      <c r="G10">
        <v>2178162.26</v>
      </c>
      <c r="H10">
        <v>120000</v>
      </c>
      <c r="I10">
        <v>120000</v>
      </c>
      <c r="J10">
        <v>1167480</v>
      </c>
      <c r="K10">
        <v>1047480</v>
      </c>
      <c r="L10">
        <v>1010682.26</v>
      </c>
      <c r="M10">
        <v>1000</v>
      </c>
      <c r="N10">
        <v>9729</v>
      </c>
      <c r="O10">
        <v>18151.35</v>
      </c>
      <c r="P10">
        <v>2895000</v>
      </c>
      <c r="Q10">
        <v>1861849</v>
      </c>
      <c r="R10">
        <v>892408</v>
      </c>
    </row>
    <row r="11" spans="1:18" ht="11.25">
      <c r="A11">
        <v>2051</v>
      </c>
      <c r="B11">
        <v>3</v>
      </c>
      <c r="C11" t="s">
        <v>37</v>
      </c>
      <c r="D11">
        <v>597621</v>
      </c>
      <c r="E11">
        <v>644</v>
      </c>
      <c r="F11">
        <v>11551.69</v>
      </c>
      <c r="G11">
        <v>7439288.32</v>
      </c>
      <c r="H11">
        <v>644000</v>
      </c>
      <c r="I11">
        <v>644000</v>
      </c>
      <c r="J11">
        <v>6265476</v>
      </c>
      <c r="K11">
        <v>5621476</v>
      </c>
      <c r="L11">
        <v>1173812.32</v>
      </c>
      <c r="M11">
        <v>1000</v>
      </c>
      <c r="N11">
        <v>9729</v>
      </c>
      <c r="O11">
        <v>11551.69</v>
      </c>
      <c r="P11">
        <v>2895000</v>
      </c>
      <c r="Q11">
        <v>1861849</v>
      </c>
      <c r="R11">
        <v>892408</v>
      </c>
    </row>
    <row r="12" spans="1:18" ht="11.25">
      <c r="A12">
        <v>2184</v>
      </c>
      <c r="B12">
        <v>3</v>
      </c>
      <c r="C12" t="s">
        <v>38</v>
      </c>
      <c r="D12">
        <v>1908462</v>
      </c>
      <c r="E12">
        <v>962</v>
      </c>
      <c r="F12">
        <v>14114.29</v>
      </c>
      <c r="G12">
        <v>13577946.31</v>
      </c>
      <c r="H12">
        <v>962000</v>
      </c>
      <c r="I12">
        <v>962000</v>
      </c>
      <c r="J12">
        <v>9359298</v>
      </c>
      <c r="K12">
        <v>8397298</v>
      </c>
      <c r="L12">
        <v>4218648.31</v>
      </c>
      <c r="M12">
        <v>1000</v>
      </c>
      <c r="N12">
        <v>9729</v>
      </c>
      <c r="O12">
        <v>14114.29</v>
      </c>
      <c r="P12">
        <v>2895000</v>
      </c>
      <c r="Q12">
        <v>1861849</v>
      </c>
      <c r="R12">
        <v>892408</v>
      </c>
    </row>
    <row r="13" spans="1:18" ht="11.25">
      <c r="A13">
        <v>2443</v>
      </c>
      <c r="B13">
        <v>3</v>
      </c>
      <c r="C13" t="s">
        <v>39</v>
      </c>
      <c r="D13">
        <v>799959</v>
      </c>
      <c r="E13">
        <v>2050</v>
      </c>
      <c r="F13">
        <v>10429.13</v>
      </c>
      <c r="G13">
        <v>21379720</v>
      </c>
      <c r="H13">
        <v>2050000</v>
      </c>
      <c r="I13">
        <v>2050000</v>
      </c>
      <c r="J13">
        <v>19944450</v>
      </c>
      <c r="K13">
        <v>17894450</v>
      </c>
      <c r="L13">
        <v>1435270</v>
      </c>
      <c r="M13">
        <v>1000</v>
      </c>
      <c r="N13">
        <v>9729</v>
      </c>
      <c r="O13">
        <v>10429.13</v>
      </c>
      <c r="P13">
        <v>2895000</v>
      </c>
      <c r="Q13">
        <v>1861849</v>
      </c>
      <c r="R13">
        <v>892408</v>
      </c>
    </row>
    <row r="14" spans="1:18" ht="11.25">
      <c r="A14">
        <v>2460</v>
      </c>
      <c r="B14">
        <v>3</v>
      </c>
      <c r="C14" t="s">
        <v>40</v>
      </c>
      <c r="D14">
        <v>1281203</v>
      </c>
      <c r="E14">
        <v>1235</v>
      </c>
      <c r="F14">
        <v>9991.27</v>
      </c>
      <c r="G14">
        <v>12339214.61</v>
      </c>
      <c r="H14">
        <v>1235000</v>
      </c>
      <c r="I14">
        <v>1235000</v>
      </c>
      <c r="J14">
        <v>12015315</v>
      </c>
      <c r="K14">
        <v>10780315</v>
      </c>
      <c r="L14">
        <v>323899.61</v>
      </c>
      <c r="M14">
        <v>1000</v>
      </c>
      <c r="N14">
        <v>9729</v>
      </c>
      <c r="O14">
        <v>9991.27</v>
      </c>
      <c r="P14">
        <v>2895000</v>
      </c>
      <c r="Q14">
        <v>1861849</v>
      </c>
      <c r="R14">
        <v>892408</v>
      </c>
    </row>
    <row r="15" spans="1:18" ht="11.25">
      <c r="A15">
        <v>2525</v>
      </c>
      <c r="B15">
        <v>3</v>
      </c>
      <c r="C15" t="s">
        <v>74</v>
      </c>
      <c r="D15">
        <v>1205417</v>
      </c>
      <c r="E15">
        <v>346</v>
      </c>
      <c r="F15">
        <v>13468.15</v>
      </c>
      <c r="G15">
        <v>4659978.17</v>
      </c>
      <c r="H15">
        <v>397900</v>
      </c>
      <c r="I15">
        <v>397900</v>
      </c>
      <c r="J15">
        <v>3871048</v>
      </c>
      <c r="K15">
        <v>3473148</v>
      </c>
      <c r="L15">
        <v>788930.17</v>
      </c>
      <c r="M15">
        <v>1150</v>
      </c>
      <c r="N15">
        <v>11188</v>
      </c>
      <c r="O15">
        <v>13468.15</v>
      </c>
      <c r="P15">
        <v>2895000</v>
      </c>
      <c r="Q15">
        <v>1861849</v>
      </c>
      <c r="R15">
        <v>892408</v>
      </c>
    </row>
    <row r="16" spans="1:18" ht="11.25">
      <c r="A16">
        <v>1848</v>
      </c>
      <c r="B16">
        <v>3</v>
      </c>
      <c r="C16" t="s">
        <v>41</v>
      </c>
      <c r="D16">
        <v>1565578</v>
      </c>
      <c r="E16">
        <v>557</v>
      </c>
      <c r="F16">
        <v>12768.04</v>
      </c>
      <c r="G16">
        <v>7111800.55</v>
      </c>
      <c r="H16">
        <v>557000</v>
      </c>
      <c r="I16">
        <v>557000</v>
      </c>
      <c r="J16">
        <v>5419053</v>
      </c>
      <c r="K16">
        <v>4862053</v>
      </c>
      <c r="L16">
        <v>1692747.55</v>
      </c>
      <c r="M16">
        <v>1000</v>
      </c>
      <c r="N16">
        <v>9729</v>
      </c>
      <c r="O16">
        <v>12768.04</v>
      </c>
      <c r="P16">
        <v>2895000</v>
      </c>
      <c r="Q16">
        <v>1861849</v>
      </c>
      <c r="R16">
        <v>892408</v>
      </c>
    </row>
    <row r="17" spans="1:18" ht="11.25">
      <c r="A17">
        <v>3862</v>
      </c>
      <c r="B17">
        <v>3</v>
      </c>
      <c r="C17" t="s">
        <v>42</v>
      </c>
      <c r="D17">
        <v>2806366</v>
      </c>
      <c r="E17">
        <v>368</v>
      </c>
      <c r="F17">
        <v>11083.54</v>
      </c>
      <c r="G17">
        <v>4078742.05</v>
      </c>
      <c r="H17">
        <v>368000</v>
      </c>
      <c r="I17">
        <v>368000</v>
      </c>
      <c r="J17">
        <v>3580272</v>
      </c>
      <c r="K17">
        <v>3212272</v>
      </c>
      <c r="L17">
        <v>498470.05</v>
      </c>
      <c r="M17">
        <v>1000</v>
      </c>
      <c r="N17">
        <v>9729</v>
      </c>
      <c r="O17">
        <v>11083.54</v>
      </c>
      <c r="P17">
        <v>2895000</v>
      </c>
      <c r="Q17">
        <v>1861849</v>
      </c>
      <c r="R17">
        <v>892408</v>
      </c>
    </row>
    <row r="18" spans="1:18" ht="11.25">
      <c r="A18">
        <v>2885</v>
      </c>
      <c r="B18">
        <v>3</v>
      </c>
      <c r="C18" t="s">
        <v>43</v>
      </c>
      <c r="D18">
        <v>1262478</v>
      </c>
      <c r="E18">
        <v>1901</v>
      </c>
      <c r="F18">
        <v>12246.76</v>
      </c>
      <c r="G18">
        <v>23281092.68</v>
      </c>
      <c r="H18">
        <v>1901000</v>
      </c>
      <c r="I18">
        <v>1901000</v>
      </c>
      <c r="J18">
        <v>18494829</v>
      </c>
      <c r="K18">
        <v>16593829</v>
      </c>
      <c r="L18">
        <v>4786263.68</v>
      </c>
      <c r="M18">
        <v>1000</v>
      </c>
      <c r="N18">
        <v>9729</v>
      </c>
      <c r="O18">
        <v>12246.76</v>
      </c>
      <c r="P18">
        <v>2895000</v>
      </c>
      <c r="Q18">
        <v>1861849</v>
      </c>
      <c r="R18">
        <v>892408</v>
      </c>
    </row>
    <row r="19" spans="1:18" ht="11.25">
      <c r="A19">
        <v>3087</v>
      </c>
      <c r="B19">
        <v>3</v>
      </c>
      <c r="C19" t="s">
        <v>44</v>
      </c>
      <c r="D19">
        <v>4660355</v>
      </c>
      <c r="E19">
        <v>103</v>
      </c>
      <c r="F19">
        <v>19503.03</v>
      </c>
      <c r="G19">
        <v>2008811.68</v>
      </c>
      <c r="H19">
        <v>103000</v>
      </c>
      <c r="I19">
        <v>103000</v>
      </c>
      <c r="J19">
        <v>1002087</v>
      </c>
      <c r="K19">
        <v>899087</v>
      </c>
      <c r="L19">
        <v>1006724.68</v>
      </c>
      <c r="M19">
        <v>1000</v>
      </c>
      <c r="N19">
        <v>9729</v>
      </c>
      <c r="O19">
        <v>19503.03</v>
      </c>
      <c r="P19">
        <v>2895000</v>
      </c>
      <c r="Q19">
        <v>1861849</v>
      </c>
      <c r="R19">
        <v>892408</v>
      </c>
    </row>
    <row r="20" spans="1:18" ht="11.25">
      <c r="A20">
        <v>3094</v>
      </c>
      <c r="B20">
        <v>3</v>
      </c>
      <c r="C20" t="s">
        <v>45</v>
      </c>
      <c r="D20">
        <v>8736543</v>
      </c>
      <c r="E20">
        <v>88</v>
      </c>
      <c r="F20">
        <v>17956</v>
      </c>
      <c r="G20">
        <v>1580127.79</v>
      </c>
      <c r="H20">
        <v>88000</v>
      </c>
      <c r="I20">
        <v>88000</v>
      </c>
      <c r="J20">
        <v>856152</v>
      </c>
      <c r="K20">
        <v>768152</v>
      </c>
      <c r="L20">
        <v>723975.79</v>
      </c>
      <c r="M20">
        <v>1000</v>
      </c>
      <c r="N20">
        <v>9729</v>
      </c>
      <c r="O20">
        <v>17956</v>
      </c>
      <c r="P20">
        <v>2895000</v>
      </c>
      <c r="Q20">
        <v>1861849</v>
      </c>
      <c r="R20">
        <v>892408</v>
      </c>
    </row>
    <row r="21" spans="1:18" ht="11.25">
      <c r="A21">
        <v>1897</v>
      </c>
      <c r="B21">
        <v>3</v>
      </c>
      <c r="C21" t="s">
        <v>46</v>
      </c>
      <c r="D21">
        <v>2324590</v>
      </c>
      <c r="E21">
        <v>428</v>
      </c>
      <c r="F21">
        <v>14855.98</v>
      </c>
      <c r="G21">
        <v>6358360.64</v>
      </c>
      <c r="H21">
        <v>428000</v>
      </c>
      <c r="I21">
        <v>428000</v>
      </c>
      <c r="J21">
        <v>4164012</v>
      </c>
      <c r="K21">
        <v>3736012</v>
      </c>
      <c r="L21">
        <v>2194348.64</v>
      </c>
      <c r="M21">
        <v>1000</v>
      </c>
      <c r="N21">
        <v>9729</v>
      </c>
      <c r="O21">
        <v>14855.98</v>
      </c>
      <c r="P21">
        <v>2895000</v>
      </c>
      <c r="Q21">
        <v>1861849</v>
      </c>
      <c r="R21">
        <v>892408</v>
      </c>
    </row>
    <row r="22" spans="1:18" ht="11.25">
      <c r="A22">
        <v>3528</v>
      </c>
      <c r="B22">
        <v>3</v>
      </c>
      <c r="C22" t="s">
        <v>47</v>
      </c>
      <c r="D22">
        <v>1067030</v>
      </c>
      <c r="E22">
        <v>818</v>
      </c>
      <c r="F22">
        <v>9959.86</v>
      </c>
      <c r="G22">
        <v>8147165.11</v>
      </c>
      <c r="H22">
        <v>818000</v>
      </c>
      <c r="I22">
        <v>818000</v>
      </c>
      <c r="J22">
        <v>7958322</v>
      </c>
      <c r="K22">
        <v>7140322</v>
      </c>
      <c r="L22">
        <v>188843.11</v>
      </c>
      <c r="M22">
        <v>1000</v>
      </c>
      <c r="N22">
        <v>9729</v>
      </c>
      <c r="O22">
        <v>9959.86</v>
      </c>
      <c r="P22">
        <v>2895000</v>
      </c>
      <c r="Q22">
        <v>1861849</v>
      </c>
      <c r="R22">
        <v>892408</v>
      </c>
    </row>
    <row r="23" spans="1:18" ht="11.25">
      <c r="A23">
        <v>3640</v>
      </c>
      <c r="B23">
        <v>3</v>
      </c>
      <c r="C23" t="s">
        <v>48</v>
      </c>
      <c r="D23">
        <v>3710860</v>
      </c>
      <c r="E23">
        <v>590</v>
      </c>
      <c r="F23">
        <v>11300.93</v>
      </c>
      <c r="G23">
        <v>6667546.91</v>
      </c>
      <c r="H23">
        <v>590000</v>
      </c>
      <c r="I23">
        <v>590000</v>
      </c>
      <c r="J23">
        <v>5740110</v>
      </c>
      <c r="K23">
        <v>5150110</v>
      </c>
      <c r="L23">
        <v>927436.91</v>
      </c>
      <c r="M23">
        <v>1000</v>
      </c>
      <c r="N23">
        <v>9729</v>
      </c>
      <c r="O23">
        <v>11300.93</v>
      </c>
      <c r="P23">
        <v>2895000</v>
      </c>
      <c r="Q23">
        <v>1861849</v>
      </c>
      <c r="R23">
        <v>892408</v>
      </c>
    </row>
    <row r="24" spans="1:18" ht="11.25">
      <c r="A24">
        <v>4690</v>
      </c>
      <c r="B24">
        <v>3</v>
      </c>
      <c r="C24" t="s">
        <v>49</v>
      </c>
      <c r="D24">
        <v>1075189</v>
      </c>
      <c r="E24">
        <v>198</v>
      </c>
      <c r="F24">
        <v>10285.11</v>
      </c>
      <c r="G24">
        <v>2036451.91</v>
      </c>
      <c r="H24">
        <v>198000</v>
      </c>
      <c r="I24">
        <v>198000</v>
      </c>
      <c r="J24">
        <v>1926342</v>
      </c>
      <c r="K24">
        <v>1728342</v>
      </c>
      <c r="L24">
        <v>110109.91</v>
      </c>
      <c r="M24">
        <v>1000</v>
      </c>
      <c r="N24">
        <v>9729</v>
      </c>
      <c r="O24">
        <v>10285.11</v>
      </c>
      <c r="P24">
        <v>2895000</v>
      </c>
      <c r="Q24">
        <v>1861849</v>
      </c>
      <c r="R24">
        <v>892408</v>
      </c>
    </row>
    <row r="25" spans="1:18" ht="11.25">
      <c r="A25">
        <v>3514</v>
      </c>
      <c r="B25">
        <v>3</v>
      </c>
      <c r="C25" t="s">
        <v>50</v>
      </c>
      <c r="D25">
        <v>1529072</v>
      </c>
      <c r="E25">
        <v>294</v>
      </c>
      <c r="F25">
        <v>11568.16</v>
      </c>
      <c r="G25">
        <v>3401040.42</v>
      </c>
      <c r="H25">
        <v>294000</v>
      </c>
      <c r="I25">
        <v>294000</v>
      </c>
      <c r="J25">
        <v>2860326</v>
      </c>
      <c r="K25">
        <v>2566326</v>
      </c>
      <c r="L25">
        <v>540714.42</v>
      </c>
      <c r="M25">
        <v>1000</v>
      </c>
      <c r="N25">
        <v>9729</v>
      </c>
      <c r="O25">
        <v>11568.16</v>
      </c>
      <c r="P25">
        <v>2895000</v>
      </c>
      <c r="Q25">
        <v>1861849</v>
      </c>
      <c r="R25">
        <v>892408</v>
      </c>
    </row>
    <row r="26" spans="1:18" ht="11.25">
      <c r="A26">
        <v>616</v>
      </c>
      <c r="B26">
        <v>3</v>
      </c>
      <c r="C26" t="s">
        <v>51</v>
      </c>
      <c r="D26">
        <v>14059804</v>
      </c>
      <c r="E26">
        <v>134</v>
      </c>
      <c r="F26">
        <v>26122.01</v>
      </c>
      <c r="G26">
        <v>3500348.8</v>
      </c>
      <c r="H26">
        <v>134000</v>
      </c>
      <c r="I26">
        <v>134000</v>
      </c>
      <c r="J26">
        <v>1303686</v>
      </c>
      <c r="K26">
        <v>1169686</v>
      </c>
      <c r="L26">
        <v>2196662.8</v>
      </c>
      <c r="M26">
        <v>1000</v>
      </c>
      <c r="N26">
        <v>9729</v>
      </c>
      <c r="O26">
        <v>26122.01</v>
      </c>
      <c r="P26">
        <v>2895000</v>
      </c>
      <c r="Q26">
        <v>1861849</v>
      </c>
      <c r="R26">
        <v>892408</v>
      </c>
    </row>
    <row r="27" spans="1:18" ht="11.25">
      <c r="A27">
        <v>4011</v>
      </c>
      <c r="B27">
        <v>3</v>
      </c>
      <c r="C27" t="s">
        <v>52</v>
      </c>
      <c r="D27">
        <v>1275160</v>
      </c>
      <c r="E27">
        <v>91</v>
      </c>
      <c r="F27">
        <v>10429.61</v>
      </c>
      <c r="G27">
        <v>949094.2</v>
      </c>
      <c r="H27">
        <v>91000</v>
      </c>
      <c r="I27">
        <v>91000</v>
      </c>
      <c r="J27">
        <v>885339</v>
      </c>
      <c r="K27">
        <v>794339</v>
      </c>
      <c r="L27">
        <v>63755.2</v>
      </c>
      <c r="M27">
        <v>1000</v>
      </c>
      <c r="N27">
        <v>9729</v>
      </c>
      <c r="O27">
        <v>10429.61</v>
      </c>
      <c r="P27">
        <v>2895000</v>
      </c>
      <c r="Q27">
        <v>1861849</v>
      </c>
      <c r="R27">
        <v>892408</v>
      </c>
    </row>
    <row r="28" spans="1:18" ht="11.25">
      <c r="A28">
        <v>4235</v>
      </c>
      <c r="B28">
        <v>3</v>
      </c>
      <c r="C28" t="s">
        <v>53</v>
      </c>
      <c r="D28">
        <v>1970223</v>
      </c>
      <c r="E28">
        <v>162</v>
      </c>
      <c r="F28">
        <v>9468.22</v>
      </c>
      <c r="G28">
        <v>1533851.06</v>
      </c>
      <c r="H28">
        <v>162000</v>
      </c>
      <c r="I28">
        <v>162000</v>
      </c>
      <c r="J28">
        <v>1533851.64</v>
      </c>
      <c r="K28">
        <v>1371851.06</v>
      </c>
      <c r="L28">
        <v>0</v>
      </c>
      <c r="M28">
        <v>1000</v>
      </c>
      <c r="N28">
        <v>9468.22</v>
      </c>
      <c r="O28">
        <v>9468.22</v>
      </c>
      <c r="P28">
        <v>2895000</v>
      </c>
      <c r="Q28">
        <v>1861849</v>
      </c>
      <c r="R28">
        <v>892408</v>
      </c>
    </row>
    <row r="29" spans="1:18" ht="11.25">
      <c r="A29">
        <v>4627</v>
      </c>
      <c r="B29">
        <v>3</v>
      </c>
      <c r="C29" t="s">
        <v>54</v>
      </c>
      <c r="D29">
        <v>1315471</v>
      </c>
      <c r="E29">
        <v>556</v>
      </c>
      <c r="F29">
        <v>11645.76</v>
      </c>
      <c r="G29">
        <v>6475040.54</v>
      </c>
      <c r="H29">
        <v>556000</v>
      </c>
      <c r="I29">
        <v>556000</v>
      </c>
      <c r="J29">
        <v>5409324</v>
      </c>
      <c r="K29">
        <v>4853324</v>
      </c>
      <c r="L29">
        <v>1065716.54</v>
      </c>
      <c r="M29">
        <v>1000</v>
      </c>
      <c r="N29">
        <v>9729</v>
      </c>
      <c r="O29">
        <v>11645.76</v>
      </c>
      <c r="P29">
        <v>2895000</v>
      </c>
      <c r="Q29">
        <v>1861849</v>
      </c>
      <c r="R29">
        <v>892408</v>
      </c>
    </row>
    <row r="30" spans="1:18" ht="11.25">
      <c r="A30">
        <v>4686</v>
      </c>
      <c r="B30">
        <v>3</v>
      </c>
      <c r="C30" t="s">
        <v>55</v>
      </c>
      <c r="D30">
        <v>1297447</v>
      </c>
      <c r="E30">
        <v>328</v>
      </c>
      <c r="F30">
        <v>12490.94</v>
      </c>
      <c r="G30">
        <v>4097028.17</v>
      </c>
      <c r="H30">
        <v>328000</v>
      </c>
      <c r="I30">
        <v>328000</v>
      </c>
      <c r="J30">
        <v>3191112</v>
      </c>
      <c r="K30">
        <v>2863112</v>
      </c>
      <c r="L30">
        <v>905916.17</v>
      </c>
      <c r="M30">
        <v>1000</v>
      </c>
      <c r="N30">
        <v>9729</v>
      </c>
      <c r="O30">
        <v>12490.94</v>
      </c>
      <c r="P30">
        <v>2895000</v>
      </c>
      <c r="Q30">
        <v>1861849</v>
      </c>
      <c r="R30">
        <v>892408</v>
      </c>
    </row>
    <row r="31" spans="1:18" ht="11.25">
      <c r="A31">
        <v>4820</v>
      </c>
      <c r="B31">
        <v>3</v>
      </c>
      <c r="C31" t="s">
        <v>56</v>
      </c>
      <c r="D31">
        <v>1673192</v>
      </c>
      <c r="E31">
        <v>389</v>
      </c>
      <c r="F31">
        <v>11834.79</v>
      </c>
      <c r="G31">
        <v>4603731.68</v>
      </c>
      <c r="H31">
        <v>447350</v>
      </c>
      <c r="I31">
        <v>447350</v>
      </c>
      <c r="J31">
        <v>4352132</v>
      </c>
      <c r="K31">
        <v>3904782</v>
      </c>
      <c r="L31">
        <v>251599.68</v>
      </c>
      <c r="M31">
        <v>1150</v>
      </c>
      <c r="N31">
        <v>11188</v>
      </c>
      <c r="O31">
        <v>11834.79</v>
      </c>
      <c r="P31">
        <v>2895000</v>
      </c>
      <c r="Q31">
        <v>1861849</v>
      </c>
      <c r="R31">
        <v>892408</v>
      </c>
    </row>
    <row r="32" spans="1:18" ht="11.25">
      <c r="A32">
        <v>3122</v>
      </c>
      <c r="B32">
        <v>3</v>
      </c>
      <c r="C32" t="s">
        <v>57</v>
      </c>
      <c r="D32">
        <v>943636</v>
      </c>
      <c r="E32">
        <v>420</v>
      </c>
      <c r="F32">
        <v>11427.39</v>
      </c>
      <c r="G32">
        <v>4799504.96</v>
      </c>
      <c r="H32">
        <v>420000</v>
      </c>
      <c r="I32">
        <v>420000</v>
      </c>
      <c r="J32">
        <v>4086180</v>
      </c>
      <c r="K32">
        <v>3666180</v>
      </c>
      <c r="L32">
        <v>713324.96</v>
      </c>
      <c r="M32">
        <v>1000</v>
      </c>
      <c r="N32">
        <v>9729</v>
      </c>
      <c r="O32">
        <v>11427.39</v>
      </c>
      <c r="P32">
        <v>2895000</v>
      </c>
      <c r="Q32">
        <v>1861849</v>
      </c>
      <c r="R32">
        <v>892408</v>
      </c>
    </row>
    <row r="33" spans="1:18" ht="11.25">
      <c r="A33">
        <v>5068</v>
      </c>
      <c r="B33">
        <v>3</v>
      </c>
      <c r="C33" t="s">
        <v>58</v>
      </c>
      <c r="D33">
        <v>737705</v>
      </c>
      <c r="E33">
        <v>1119</v>
      </c>
      <c r="F33">
        <v>12105.51</v>
      </c>
      <c r="G33">
        <v>13546070.55</v>
      </c>
      <c r="H33">
        <v>1119000</v>
      </c>
      <c r="I33">
        <v>1119000</v>
      </c>
      <c r="J33">
        <v>10886751</v>
      </c>
      <c r="K33">
        <v>9767751</v>
      </c>
      <c r="L33">
        <v>2659319.55</v>
      </c>
      <c r="M33">
        <v>1000</v>
      </c>
      <c r="N33">
        <v>9729</v>
      </c>
      <c r="O33">
        <v>12105.51</v>
      </c>
      <c r="P33">
        <v>2895000</v>
      </c>
      <c r="Q33">
        <v>1861849</v>
      </c>
      <c r="R33">
        <v>892408</v>
      </c>
    </row>
    <row r="34" spans="1:18" ht="11.25">
      <c r="A34">
        <v>5258</v>
      </c>
      <c r="B34">
        <v>3</v>
      </c>
      <c r="C34" t="s">
        <v>59</v>
      </c>
      <c r="D34">
        <v>435103</v>
      </c>
      <c r="E34">
        <v>254</v>
      </c>
      <c r="F34">
        <v>13371</v>
      </c>
      <c r="G34">
        <v>3396234.85</v>
      </c>
      <c r="H34">
        <v>254000</v>
      </c>
      <c r="I34">
        <v>254000</v>
      </c>
      <c r="J34">
        <v>2471166</v>
      </c>
      <c r="K34">
        <v>2217166</v>
      </c>
      <c r="L34">
        <v>925068.85</v>
      </c>
      <c r="M34">
        <v>1000</v>
      </c>
      <c r="N34">
        <v>9729</v>
      </c>
      <c r="O34">
        <v>13371</v>
      </c>
      <c r="P34">
        <v>2895000</v>
      </c>
      <c r="Q34">
        <v>1861849</v>
      </c>
      <c r="R34">
        <v>892408</v>
      </c>
    </row>
    <row r="35" spans="1:18" ht="11.25">
      <c r="A35">
        <v>5369</v>
      </c>
      <c r="B35">
        <v>3</v>
      </c>
      <c r="C35" t="s">
        <v>60</v>
      </c>
      <c r="D35">
        <v>827242</v>
      </c>
      <c r="E35">
        <v>445</v>
      </c>
      <c r="F35">
        <v>11438.41</v>
      </c>
      <c r="G35">
        <v>5090093.27</v>
      </c>
      <c r="H35">
        <v>445000</v>
      </c>
      <c r="I35">
        <v>445000</v>
      </c>
      <c r="J35">
        <v>4329405</v>
      </c>
      <c r="K35">
        <v>3884405</v>
      </c>
      <c r="L35">
        <v>760688.27</v>
      </c>
      <c r="M35">
        <v>1000</v>
      </c>
      <c r="N35">
        <v>9729</v>
      </c>
      <c r="O35">
        <v>11438.41</v>
      </c>
      <c r="P35">
        <v>2895000</v>
      </c>
      <c r="Q35">
        <v>1861849</v>
      </c>
      <c r="R35">
        <v>892408</v>
      </c>
    </row>
    <row r="36" spans="1:18" ht="11.25">
      <c r="A36">
        <v>3542</v>
      </c>
      <c r="B36">
        <v>3</v>
      </c>
      <c r="C36" t="s">
        <v>61</v>
      </c>
      <c r="D36">
        <v>2321061</v>
      </c>
      <c r="E36">
        <v>295</v>
      </c>
      <c r="F36">
        <v>10646.66</v>
      </c>
      <c r="G36">
        <v>3140764.35</v>
      </c>
      <c r="H36">
        <v>295000</v>
      </c>
      <c r="I36">
        <v>295000</v>
      </c>
      <c r="J36">
        <v>2870055</v>
      </c>
      <c r="K36">
        <v>2575055</v>
      </c>
      <c r="L36">
        <v>270709.35</v>
      </c>
      <c r="M36">
        <v>1000</v>
      </c>
      <c r="N36">
        <v>9729</v>
      </c>
      <c r="O36">
        <v>10646.66</v>
      </c>
      <c r="P36">
        <v>2895000</v>
      </c>
      <c r="Q36">
        <v>1861849</v>
      </c>
      <c r="R36">
        <v>892408</v>
      </c>
    </row>
    <row r="37" spans="1:18" ht="11.25">
      <c r="A37">
        <v>3510</v>
      </c>
      <c r="B37">
        <v>3</v>
      </c>
      <c r="C37" t="s">
        <v>62</v>
      </c>
      <c r="D37">
        <v>1757446</v>
      </c>
      <c r="E37">
        <v>471</v>
      </c>
      <c r="F37">
        <v>11467.99</v>
      </c>
      <c r="G37">
        <v>5401424.95</v>
      </c>
      <c r="H37">
        <v>471000</v>
      </c>
      <c r="I37">
        <v>471000</v>
      </c>
      <c r="J37">
        <v>4582359</v>
      </c>
      <c r="K37">
        <v>4111359</v>
      </c>
      <c r="L37">
        <v>819065.95</v>
      </c>
      <c r="M37">
        <v>1000</v>
      </c>
      <c r="N37">
        <v>9729</v>
      </c>
      <c r="O37">
        <v>11467.99</v>
      </c>
      <c r="P37">
        <v>2895000</v>
      </c>
      <c r="Q37">
        <v>1861849</v>
      </c>
      <c r="R37">
        <v>892408</v>
      </c>
    </row>
    <row r="38" spans="1:18" ht="11.25">
      <c r="A38">
        <v>5780</v>
      </c>
      <c r="B38">
        <v>3</v>
      </c>
      <c r="C38" t="s">
        <v>63</v>
      </c>
      <c r="D38">
        <v>756212</v>
      </c>
      <c r="E38">
        <v>453</v>
      </c>
      <c r="F38">
        <v>13788.55</v>
      </c>
      <c r="G38">
        <v>6246211.92</v>
      </c>
      <c r="H38">
        <v>453000</v>
      </c>
      <c r="I38">
        <v>453000</v>
      </c>
      <c r="J38">
        <v>4407237</v>
      </c>
      <c r="K38">
        <v>3954237</v>
      </c>
      <c r="L38">
        <v>1838974.92</v>
      </c>
      <c r="M38">
        <v>1000</v>
      </c>
      <c r="N38">
        <v>9729</v>
      </c>
      <c r="O38">
        <v>13788.55</v>
      </c>
      <c r="P38">
        <v>2895000</v>
      </c>
      <c r="Q38">
        <v>1861849</v>
      </c>
      <c r="R38">
        <v>892408</v>
      </c>
    </row>
    <row r="39" spans="1:18" ht="11.25">
      <c r="A39">
        <v>5817</v>
      </c>
      <c r="B39">
        <v>3</v>
      </c>
      <c r="C39" t="s">
        <v>64</v>
      </c>
      <c r="D39">
        <v>1108546</v>
      </c>
      <c r="E39">
        <v>470</v>
      </c>
      <c r="F39">
        <v>11938.81</v>
      </c>
      <c r="G39">
        <v>5611240.84</v>
      </c>
      <c r="H39">
        <v>470000</v>
      </c>
      <c r="I39">
        <v>470000</v>
      </c>
      <c r="J39">
        <v>4572630</v>
      </c>
      <c r="K39">
        <v>4102630</v>
      </c>
      <c r="L39">
        <v>1038610.84</v>
      </c>
      <c r="M39">
        <v>1000</v>
      </c>
      <c r="N39">
        <v>9729</v>
      </c>
      <c r="O39">
        <v>11938.81</v>
      </c>
      <c r="P39">
        <v>2895000</v>
      </c>
      <c r="Q39">
        <v>1861849</v>
      </c>
      <c r="R39">
        <v>892408</v>
      </c>
    </row>
    <row r="40" spans="1:18" ht="11.25">
      <c r="A40">
        <v>5859</v>
      </c>
      <c r="B40">
        <v>3</v>
      </c>
      <c r="C40" t="s">
        <v>65</v>
      </c>
      <c r="D40">
        <v>583525</v>
      </c>
      <c r="E40">
        <v>639</v>
      </c>
      <c r="F40">
        <v>12137.13</v>
      </c>
      <c r="G40">
        <v>7755629.14</v>
      </c>
      <c r="H40">
        <v>639000</v>
      </c>
      <c r="I40">
        <v>639000</v>
      </c>
      <c r="J40">
        <v>6216831</v>
      </c>
      <c r="K40">
        <v>5577831</v>
      </c>
      <c r="L40">
        <v>1538798.14</v>
      </c>
      <c r="M40">
        <v>1000</v>
      </c>
      <c r="N40">
        <v>9729</v>
      </c>
      <c r="O40">
        <v>12137.13</v>
      </c>
      <c r="P40">
        <v>2895000</v>
      </c>
      <c r="Q40">
        <v>1861849</v>
      </c>
      <c r="R40">
        <v>892408</v>
      </c>
    </row>
    <row r="41" spans="1:18" ht="11.25">
      <c r="A41">
        <v>6022</v>
      </c>
      <c r="B41">
        <v>3</v>
      </c>
      <c r="C41" t="s">
        <v>66</v>
      </c>
      <c r="D41">
        <v>714848</v>
      </c>
      <c r="E41">
        <v>531</v>
      </c>
      <c r="F41">
        <v>10641.84</v>
      </c>
      <c r="G41">
        <v>5650818.49</v>
      </c>
      <c r="H41">
        <v>531000</v>
      </c>
      <c r="I41">
        <v>531000</v>
      </c>
      <c r="J41">
        <v>5166099</v>
      </c>
      <c r="K41">
        <v>4635099</v>
      </c>
      <c r="L41">
        <v>484719.49</v>
      </c>
      <c r="M41">
        <v>1000</v>
      </c>
      <c r="N41">
        <v>9729</v>
      </c>
      <c r="O41">
        <v>10641.84</v>
      </c>
      <c r="P41">
        <v>2895000</v>
      </c>
      <c r="Q41">
        <v>1861849</v>
      </c>
      <c r="R41">
        <v>892408</v>
      </c>
    </row>
    <row r="42" spans="1:18" ht="11.25">
      <c r="A42">
        <v>6104</v>
      </c>
      <c r="B42">
        <v>3</v>
      </c>
      <c r="C42" t="s">
        <v>67</v>
      </c>
      <c r="D42">
        <v>1317060</v>
      </c>
      <c r="E42">
        <v>157</v>
      </c>
      <c r="F42">
        <v>13121.38</v>
      </c>
      <c r="G42">
        <v>2060057.11</v>
      </c>
      <c r="H42">
        <v>157000</v>
      </c>
      <c r="I42">
        <v>157000</v>
      </c>
      <c r="J42">
        <v>1527453</v>
      </c>
      <c r="K42">
        <v>1370453</v>
      </c>
      <c r="L42">
        <v>532604.11</v>
      </c>
      <c r="M42">
        <v>1000</v>
      </c>
      <c r="N42">
        <v>9729</v>
      </c>
      <c r="O42">
        <v>13121.38</v>
      </c>
      <c r="P42">
        <v>2895000</v>
      </c>
      <c r="Q42">
        <v>1861849</v>
      </c>
      <c r="R42">
        <v>892408</v>
      </c>
    </row>
    <row r="43" spans="1:18" ht="11.25">
      <c r="A43">
        <v>6113</v>
      </c>
      <c r="B43">
        <v>3</v>
      </c>
      <c r="C43" t="s">
        <v>68</v>
      </c>
      <c r="D43">
        <v>1003644</v>
      </c>
      <c r="E43">
        <v>1389</v>
      </c>
      <c r="F43">
        <v>11983.26</v>
      </c>
      <c r="G43">
        <v>16644754.3</v>
      </c>
      <c r="H43">
        <v>1389000</v>
      </c>
      <c r="I43">
        <v>1389000</v>
      </c>
      <c r="J43">
        <v>13513581</v>
      </c>
      <c r="K43">
        <v>12124581</v>
      </c>
      <c r="L43">
        <v>3131173.3</v>
      </c>
      <c r="M43">
        <v>1000</v>
      </c>
      <c r="N43">
        <v>9729</v>
      </c>
      <c r="O43">
        <v>11983.26</v>
      </c>
      <c r="P43">
        <v>2895000</v>
      </c>
      <c r="Q43">
        <v>1861849</v>
      </c>
      <c r="R43">
        <v>892408</v>
      </c>
    </row>
    <row r="44" spans="1:18" ht="11.25">
      <c r="A44">
        <v>6412</v>
      </c>
      <c r="B44">
        <v>3</v>
      </c>
      <c r="C44" t="s">
        <v>69</v>
      </c>
      <c r="D44">
        <v>940515</v>
      </c>
      <c r="E44">
        <v>430</v>
      </c>
      <c r="F44">
        <v>13205.96</v>
      </c>
      <c r="G44">
        <v>5678562.05</v>
      </c>
      <c r="H44">
        <v>430000</v>
      </c>
      <c r="I44">
        <v>430000</v>
      </c>
      <c r="J44">
        <v>4183470</v>
      </c>
      <c r="K44">
        <v>3753470</v>
      </c>
      <c r="L44">
        <v>1495092.05</v>
      </c>
      <c r="M44">
        <v>1000</v>
      </c>
      <c r="N44">
        <v>9729</v>
      </c>
      <c r="O44">
        <v>13205.96</v>
      </c>
      <c r="P44">
        <v>2895000</v>
      </c>
      <c r="Q44">
        <v>1861849</v>
      </c>
      <c r="R44">
        <v>892408</v>
      </c>
    </row>
    <row r="45" spans="1:18" ht="11.25">
      <c r="A45">
        <v>6720</v>
      </c>
      <c r="B45">
        <v>3</v>
      </c>
      <c r="C45" t="s">
        <v>70</v>
      </c>
      <c r="D45">
        <v>1989915</v>
      </c>
      <c r="E45">
        <v>453</v>
      </c>
      <c r="F45">
        <v>10089.67</v>
      </c>
      <c r="G45">
        <v>4570618.68</v>
      </c>
      <c r="H45">
        <v>453000</v>
      </c>
      <c r="I45">
        <v>453000</v>
      </c>
      <c r="J45">
        <v>4407237</v>
      </c>
      <c r="K45">
        <v>3954237</v>
      </c>
      <c r="L45">
        <v>163381.68</v>
      </c>
      <c r="M45">
        <v>1000</v>
      </c>
      <c r="N45">
        <v>9729</v>
      </c>
      <c r="O45">
        <v>10089.67</v>
      </c>
      <c r="P45">
        <v>2895000</v>
      </c>
      <c r="Q45">
        <v>1861849</v>
      </c>
      <c r="R45">
        <v>892408</v>
      </c>
    </row>
    <row r="46" spans="1:18" ht="11.25">
      <c r="A46">
        <v>6748</v>
      </c>
      <c r="B46">
        <v>3</v>
      </c>
      <c r="C46" t="s">
        <v>71</v>
      </c>
      <c r="D46">
        <v>1338490</v>
      </c>
      <c r="E46">
        <v>346</v>
      </c>
      <c r="F46">
        <v>12470.23</v>
      </c>
      <c r="G46">
        <v>4314699.3</v>
      </c>
      <c r="H46">
        <v>346000</v>
      </c>
      <c r="I46">
        <v>346000</v>
      </c>
      <c r="J46">
        <v>3366234</v>
      </c>
      <c r="K46">
        <v>3020234</v>
      </c>
      <c r="L46">
        <v>948465.3</v>
      </c>
      <c r="M46">
        <v>1000</v>
      </c>
      <c r="N46">
        <v>9729</v>
      </c>
      <c r="O46">
        <v>12470.23</v>
      </c>
      <c r="P46">
        <v>2895000</v>
      </c>
      <c r="Q46">
        <v>1861849</v>
      </c>
      <c r="R46">
        <v>892408</v>
      </c>
    </row>
    <row r="47" spans="1:18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District Positioning in the Equalization Formula</dc:title>
  <dc:subject/>
  <dc:creator>School Financial Services</dc:creator>
  <cp:keywords>school finance, equalization aid</cp:keywords>
  <dc:description>A plotting Excel spreadsheet that displays a district's position in the Equalization Aid formula.</dc:description>
  <cp:lastModifiedBy>Department of Public Instruction</cp:lastModifiedBy>
  <cp:lastPrinted>2014-12-03T19:33:07Z</cp:lastPrinted>
  <dcterms:created xsi:type="dcterms:W3CDTF">2006-02-24T14:12:43Z</dcterms:created>
  <dcterms:modified xsi:type="dcterms:W3CDTF">2018-10-12T15:47:54Z</dcterms:modified>
  <cp:category>School Finance</cp:category>
  <cp:version/>
  <cp:contentType/>
  <cp:contentStatus/>
</cp:coreProperties>
</file>