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40" windowWidth="12390" windowHeight="9320" activeTab="0"/>
  </bookViews>
  <sheets>
    <sheet name="Plot" sheetId="1" r:id="rId1"/>
    <sheet name="Data" sheetId="2" r:id="rId2"/>
  </sheets>
  <definedNames>
    <definedName name="_xlfn.SINGLE" hidden="1">#NAME?</definedName>
    <definedName name="NAME">'Data'!$C$1</definedName>
  </definedNames>
  <calcPr fullCalcOnLoad="1"/>
</workbook>
</file>

<file path=xl/sharedStrings.xml><?xml version="1.0" encoding="utf-8"?>
<sst xmlns="http://schemas.openxmlformats.org/spreadsheetml/2006/main" count="76" uniqueCount="75">
  <si>
    <t>DISTRICT</t>
  </si>
  <si>
    <t>SHARED COST</t>
  </si>
  <si>
    <t>VALUE PER MEMBER</t>
  </si>
  <si>
    <t>primary cost</t>
  </si>
  <si>
    <t>secondary cost</t>
  </si>
  <si>
    <t xml:space="preserve"> </t>
  </si>
  <si>
    <t>SCOPE</t>
  </si>
  <si>
    <t xml:space="preserve">NAME </t>
  </si>
  <si>
    <t xml:space="preserve">EQVALMEM  </t>
  </si>
  <si>
    <t xml:space="preserve">MEMBER      </t>
  </si>
  <si>
    <t>SharedCostPerMemb</t>
  </si>
  <si>
    <t xml:space="preserve">SHARCST   </t>
  </si>
  <si>
    <t>primary ceiling</t>
  </si>
  <si>
    <t>secondary ceiling</t>
  </si>
  <si>
    <t>tertiary cost</t>
  </si>
  <si>
    <t>pp primary cost</t>
  </si>
  <si>
    <t>pp sec cost</t>
  </si>
  <si>
    <t>pp ter cost</t>
  </si>
  <si>
    <t>Primary</t>
  </si>
  <si>
    <t>Use arrow at right to select district.</t>
  </si>
  <si>
    <t>Primary+Secondary</t>
  </si>
  <si>
    <t>Primary+Secondary+Tertiary</t>
  </si>
  <si>
    <t>DISTRICT PER MEMBER</t>
  </si>
  <si>
    <t>Secondary</t>
  </si>
  <si>
    <t>Tertiary</t>
  </si>
  <si>
    <t>Code</t>
  </si>
  <si>
    <t>primary</t>
  </si>
  <si>
    <t>second</t>
  </si>
  <si>
    <t>tertiary</t>
  </si>
  <si>
    <t>Brighton #1</t>
  </si>
  <si>
    <t>Bristol #1</t>
  </si>
  <si>
    <t>Dover #1</t>
  </si>
  <si>
    <t>Erin</t>
  </si>
  <si>
    <t>Fontana J8</t>
  </si>
  <si>
    <t>Fox Point J2</t>
  </si>
  <si>
    <t>Geneva J4</t>
  </si>
  <si>
    <t>Genoa City J2</t>
  </si>
  <si>
    <t>Glendale-River Hills</t>
  </si>
  <si>
    <t>Hartford J1</t>
  </si>
  <si>
    <t>Hartland-Lakeside J3</t>
  </si>
  <si>
    <t>Lac Du Flambeau #1</t>
  </si>
  <si>
    <t>Lake Country</t>
  </si>
  <si>
    <t>Lake Geneva J1</t>
  </si>
  <si>
    <t>Linn J4</t>
  </si>
  <si>
    <t>Linn J6</t>
  </si>
  <si>
    <t>Maple Dale-Indian Hill</t>
  </si>
  <si>
    <t>Merton Community</t>
  </si>
  <si>
    <t>Minocqua J1</t>
  </si>
  <si>
    <t>North Cape</t>
  </si>
  <si>
    <t>North Lake</t>
  </si>
  <si>
    <t>North Lakeland</t>
  </si>
  <si>
    <t>Norway J7</t>
  </si>
  <si>
    <t>Paris J1</t>
  </si>
  <si>
    <t>Randall J1</t>
  </si>
  <si>
    <t>Raymond #14</t>
  </si>
  <si>
    <t>Richmond</t>
  </si>
  <si>
    <t>Salem</t>
  </si>
  <si>
    <t>Sharon J11</t>
  </si>
  <si>
    <t>Silver Lake J1</t>
  </si>
  <si>
    <t>Stone Bank School Distri</t>
  </si>
  <si>
    <t>Swallow</t>
  </si>
  <si>
    <t>Trevor-Wilmot Consolidat</t>
  </si>
  <si>
    <t>Twin Lakes #4</t>
  </si>
  <si>
    <t>Union Grove J1</t>
  </si>
  <si>
    <t>Walworth J1</t>
  </si>
  <si>
    <t>Washington-Caldwell</t>
  </si>
  <si>
    <t>Waterford Graded</t>
  </si>
  <si>
    <t>Wheatland J1</t>
  </si>
  <si>
    <t>Woodruff J1</t>
  </si>
  <si>
    <t>Yorkville J2</t>
  </si>
  <si>
    <t xml:space="preserve">K-8 DISTRICT POSITIONING </t>
  </si>
  <si>
    <t>K-8 Guarantees</t>
  </si>
  <si>
    <t>Herman-Neosho-Rubicon</t>
  </si>
  <si>
    <t>Holy Hill Area</t>
  </si>
  <si>
    <t>IN THE 2022-23 EQUALIZATION AID FORMULA (October 15, 2022 Certification)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</si>
</sst>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7">
    <font>
      <sz val="8"/>
      <name val="Arial"/>
      <family val="0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0"/>
      <name val="Calibri"/>
      <family val="2"/>
    </font>
    <font>
      <sz val="15.7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0" borderId="14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1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0" fontId="23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21" xfId="0" applyFont="1" applyBorder="1" applyAlignment="1" applyProtection="1">
      <alignment/>
      <protection/>
    </xf>
    <xf numFmtId="4" fontId="23" fillId="0" borderId="0" xfId="0" applyNumberFormat="1" applyFont="1" applyBorder="1" applyAlignment="1" applyProtection="1">
      <alignment/>
      <protection/>
    </xf>
    <xf numFmtId="3" fontId="23" fillId="0" borderId="23" xfId="0" applyNumberFormat="1" applyFont="1" applyBorder="1" applyAlignment="1" applyProtection="1">
      <alignment/>
      <protection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3" fontId="23" fillId="0" borderId="21" xfId="0" applyNumberFormat="1" applyFont="1" applyBorder="1" applyAlignment="1">
      <alignment horizontal="right"/>
    </xf>
    <xf numFmtId="3" fontId="23" fillId="0" borderId="22" xfId="0" applyNumberFormat="1" applyFont="1" applyBorder="1" applyAlignment="1">
      <alignment horizontal="right"/>
    </xf>
    <xf numFmtId="0" fontId="23" fillId="0" borderId="14" xfId="0" applyFont="1" applyBorder="1" applyAlignment="1" applyProtection="1">
      <alignment/>
      <protection/>
    </xf>
    <xf numFmtId="4" fontId="23" fillId="0" borderId="10" xfId="0" applyNumberFormat="1" applyFont="1" applyBorder="1" applyAlignment="1" applyProtection="1">
      <alignment/>
      <protection/>
    </xf>
    <xf numFmtId="3" fontId="23" fillId="0" borderId="16" xfId="0" applyNumberFormat="1" applyFont="1" applyBorder="1" applyAlignment="1" applyProtection="1">
      <alignment/>
      <protection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3" fontId="23" fillId="0" borderId="14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625"/>
          <c:w val="0.98825"/>
          <c:h val="0.88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errBars>
            <c:errDir val="y"/>
            <c:errBarType val="both"/>
            <c:errValType val="percentage"/>
            <c:val val="9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Plot!$C$8</c:f>
              <c:numCache/>
            </c:numRef>
          </c:xVal>
          <c:yVal>
            <c:numRef>
              <c:f>Plot!$B$8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Plot!$C$9</c:f>
              <c:numCache/>
            </c:numRef>
          </c:xVal>
          <c:yVal>
            <c:numRef>
              <c:f>Plot!$B$9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Plot!$C$10</c:f>
              <c:numCache/>
            </c:numRef>
          </c:xVal>
          <c:yVal>
            <c:numRef>
              <c:f>Plot!$B$10</c:f>
              <c:numCache/>
            </c:numRef>
          </c:yVal>
          <c:smooth val="0"/>
        </c:ser>
        <c:axId val="25031918"/>
        <c:axId val="23960671"/>
      </c:scatterChart>
      <c:valAx>
        <c:axId val="25031918"/>
        <c:scaling>
          <c:orientation val="minMax"/>
          <c:max val="15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VALUE PER MEMBER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45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0671"/>
        <c:crossesAt val="0"/>
        <c:crossBetween val="midCat"/>
        <c:dispUnits/>
        <c:majorUnit val="400000"/>
        <c:minorUnit val="40000"/>
      </c:valAx>
      <c:valAx>
        <c:axId val="23960671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SHARED COST PER MEMBER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1918"/>
        <c:crossesAt val="0"/>
        <c:crossBetween val="midCat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0.05875</cdr:y>
    </cdr:from>
    <cdr:to>
      <cdr:x>0.97875</cdr:x>
      <cdr:y>0.39675</cdr:y>
    </cdr:to>
    <cdr:sp>
      <cdr:nvSpPr>
        <cdr:cNvPr id="1" name="Rectangle 17"/>
        <cdr:cNvSpPr>
          <a:spLocks/>
        </cdr:cNvSpPr>
      </cdr:nvSpPr>
      <cdr:spPr>
        <a:xfrm>
          <a:off x="1457325" y="304800"/>
          <a:ext cx="8048625" cy="1800225"/>
        </a:xfrm>
        <a:prstGeom prst="rect">
          <a:avLst/>
        </a:prstGeom>
        <a:solidFill>
          <a:srgbClr val="C3D69B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0.1205</cdr:y>
    </cdr:from>
    <cdr:to>
      <cdr:x>0.958</cdr:x>
      <cdr:y>0.256</cdr:y>
    </cdr:to>
    <cdr:sp>
      <cdr:nvSpPr>
        <cdr:cNvPr id="2" name="Text Box 7"/>
        <cdr:cNvSpPr txBox="1">
          <a:spLocks noChangeArrowheads="1"/>
        </cdr:cNvSpPr>
      </cdr:nvSpPr>
      <cdr:spPr>
        <a:xfrm>
          <a:off x="8181975" y="638175"/>
          <a:ext cx="1123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 Cost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$10,832</a:t>
          </a:r>
        </a:p>
      </cdr:txBody>
    </cdr:sp>
  </cdr:relSizeAnchor>
  <cdr:relSizeAnchor xmlns:cdr="http://schemas.openxmlformats.org/drawingml/2006/chartDrawing">
    <cdr:from>
      <cdr:x>0.87025</cdr:x>
      <cdr:y>0.27475</cdr:y>
    </cdr:from>
    <cdr:to>
      <cdr:x>0.9375</cdr:x>
      <cdr:y>0.38575</cdr:y>
    </cdr:to>
    <cdr:sp>
      <cdr:nvSpPr>
        <cdr:cNvPr id="3" name="Line 8"/>
        <cdr:cNvSpPr>
          <a:spLocks/>
        </cdr:cNvSpPr>
      </cdr:nvSpPr>
      <cdr:spPr>
        <a:xfrm flipH="1">
          <a:off x="8448675" y="1457325"/>
          <a:ext cx="657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0.66675</cdr:y>
    </cdr:from>
    <cdr:to>
      <cdr:x>0.254</cdr:x>
      <cdr:y>0.70075</cdr:y>
    </cdr:to>
    <cdr:sp>
      <cdr:nvSpPr>
        <cdr:cNvPr id="4" name="Rectangle 15"/>
        <cdr:cNvSpPr>
          <a:spLocks/>
        </cdr:cNvSpPr>
      </cdr:nvSpPr>
      <cdr:spPr>
        <a:xfrm>
          <a:off x="771525" y="3552825"/>
          <a:ext cx="1685925" cy="180975"/>
        </a:xfrm>
        <a:prstGeom prst="rect">
          <a:avLst/>
        </a:prstGeom>
        <a:solidFill>
          <a:srgbClr val="D4650A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0.2515</cdr:x>
      <cdr:y>0.66825</cdr:y>
    </cdr:from>
    <cdr:to>
      <cdr:x>0.9805</cdr:x>
      <cdr:y>0.70075</cdr:y>
    </cdr:to>
    <cdr:sp>
      <cdr:nvSpPr>
        <cdr:cNvPr id="5" name="Rectangle 14"/>
        <cdr:cNvSpPr>
          <a:spLocks/>
        </cdr:cNvSpPr>
      </cdr:nvSpPr>
      <cdr:spPr>
        <a:xfrm>
          <a:off x="2438400" y="3562350"/>
          <a:ext cx="7086600" cy="171450"/>
        </a:xfrm>
        <a:prstGeom prst="rect">
          <a:avLst/>
        </a:prstGeom>
        <a:solidFill>
          <a:srgbClr val="FAC090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</cdr:x>
      <cdr:y>0.40225</cdr:y>
    </cdr:from>
    <cdr:to>
      <cdr:x>0.23625</cdr:x>
      <cdr:y>0.66825</cdr:y>
    </cdr:to>
    <cdr:sp>
      <cdr:nvSpPr>
        <cdr:cNvPr id="6" name="Rectangle 15"/>
        <cdr:cNvSpPr>
          <a:spLocks/>
        </cdr:cNvSpPr>
      </cdr:nvSpPr>
      <cdr:spPr>
        <a:xfrm>
          <a:off x="781050" y="2143125"/>
          <a:ext cx="1504950" cy="1419225"/>
        </a:xfrm>
        <a:prstGeom prst="rect">
          <a:avLst/>
        </a:prstGeom>
        <a:solidFill>
          <a:srgbClr val="235F6F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</cdr:x>
      <cdr:y>0.40375</cdr:y>
    </cdr:from>
    <cdr:to>
      <cdr:x>0.9805</cdr:x>
      <cdr:y>0.66825</cdr:y>
    </cdr:to>
    <cdr:sp>
      <cdr:nvSpPr>
        <cdr:cNvPr id="7" name="Rectangle 16"/>
        <cdr:cNvSpPr>
          <a:spLocks/>
        </cdr:cNvSpPr>
      </cdr:nvSpPr>
      <cdr:spPr>
        <a:xfrm>
          <a:off x="2305050" y="2152650"/>
          <a:ext cx="7210425" cy="1409700"/>
        </a:xfrm>
        <a:prstGeom prst="rect">
          <a:avLst/>
        </a:prstGeom>
        <a:solidFill>
          <a:srgbClr val="93CDDD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0.05675</cdr:y>
    </cdr:from>
    <cdr:to>
      <cdr:x>0.15</cdr:x>
      <cdr:y>0.3995</cdr:y>
    </cdr:to>
    <cdr:sp>
      <cdr:nvSpPr>
        <cdr:cNvPr id="8" name="Rectangle 18"/>
        <cdr:cNvSpPr>
          <a:spLocks/>
        </cdr:cNvSpPr>
      </cdr:nvSpPr>
      <cdr:spPr>
        <a:xfrm>
          <a:off x="762000" y="295275"/>
          <a:ext cx="685800" cy="1828800"/>
        </a:xfrm>
        <a:prstGeom prst="rect">
          <a:avLst/>
        </a:prstGeom>
        <a:solidFill>
          <a:srgbClr val="4F6228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0.496</cdr:y>
    </cdr:from>
    <cdr:to>
      <cdr:x>0.67925</cdr:x>
      <cdr:y>0.535</cdr:y>
    </cdr:to>
    <cdr:sp>
      <cdr:nvSpPr>
        <cdr:cNvPr id="9" name="TextBox 3"/>
        <cdr:cNvSpPr txBox="1">
          <a:spLocks noChangeArrowheads="1"/>
        </cdr:cNvSpPr>
      </cdr:nvSpPr>
      <cdr:spPr>
        <a:xfrm>
          <a:off x="3390900" y="2638425"/>
          <a:ext cx="3209925" cy="2095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Secondary Aid</a:t>
          </a:r>
        </a:p>
      </cdr:txBody>
    </cdr:sp>
  </cdr:relSizeAnchor>
  <cdr:relSizeAnchor xmlns:cdr="http://schemas.openxmlformats.org/drawingml/2006/chartDrawing">
    <cdr:from>
      <cdr:x>0.0935</cdr:x>
      <cdr:y>0.46125</cdr:y>
    </cdr:from>
    <cdr:to>
      <cdr:x>0.195</cdr:x>
      <cdr:y>0.59325</cdr:y>
    </cdr:to>
    <cdr:sp>
      <cdr:nvSpPr>
        <cdr:cNvPr id="10" name="TextBox 3"/>
        <cdr:cNvSpPr txBox="1">
          <a:spLocks noChangeArrowheads="1"/>
        </cdr:cNvSpPr>
      </cdr:nvSpPr>
      <cdr:spPr>
        <a:xfrm>
          <a:off x="904875" y="2457450"/>
          <a:ext cx="990600" cy="704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Positive Secondary Aid</a:t>
          </a:r>
        </a:p>
      </cdr:txBody>
    </cdr:sp>
  </cdr:relSizeAnchor>
  <cdr:relSizeAnchor xmlns:cdr="http://schemas.openxmlformats.org/drawingml/2006/chartDrawing">
    <cdr:from>
      <cdr:x>0.10175</cdr:x>
      <cdr:y>0.66325</cdr:y>
    </cdr:from>
    <cdr:to>
      <cdr:x>0.26125</cdr:x>
      <cdr:y>0.69325</cdr:y>
    </cdr:to>
    <cdr:sp>
      <cdr:nvSpPr>
        <cdr:cNvPr id="11" name="TextBox 3"/>
        <cdr:cNvSpPr txBox="1">
          <a:spLocks noChangeArrowheads="1"/>
        </cdr:cNvSpPr>
      </cdr:nvSpPr>
      <cdr:spPr>
        <a:xfrm flipV="1">
          <a:off x="981075" y="3533775"/>
          <a:ext cx="1552575" cy="161925"/>
        </a:xfrm>
        <a:prstGeom prst="rect">
          <a:avLst/>
        </a:prstGeom>
        <a:solidFill>
          <a:srgbClr val="E46C0A">
            <a:alpha val="0"/>
          </a:srgbClr>
        </a:solidFill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Primary Aid</a:t>
          </a:r>
        </a:p>
      </cdr:txBody>
    </cdr:sp>
  </cdr:relSizeAnchor>
  <cdr:relSizeAnchor xmlns:cdr="http://schemas.openxmlformats.org/drawingml/2006/chartDrawing">
    <cdr:from>
      <cdr:x>0.419</cdr:x>
      <cdr:y>0.6605</cdr:y>
    </cdr:from>
    <cdr:to>
      <cdr:x>0.749</cdr:x>
      <cdr:y>0.75625</cdr:y>
    </cdr:to>
    <cdr:sp>
      <cdr:nvSpPr>
        <cdr:cNvPr id="12" name="TextBox 3"/>
        <cdr:cNvSpPr txBox="1">
          <a:spLocks noChangeArrowheads="1"/>
        </cdr:cNvSpPr>
      </cdr:nvSpPr>
      <cdr:spPr>
        <a:xfrm>
          <a:off x="4067175" y="3514725"/>
          <a:ext cx="3209925" cy="5143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Equalization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Aid</a:t>
          </a:r>
        </a:p>
      </cdr:txBody>
    </cdr:sp>
  </cdr:relSizeAnchor>
  <cdr:relSizeAnchor xmlns:cdr="http://schemas.openxmlformats.org/drawingml/2006/chartDrawing">
    <cdr:from>
      <cdr:x>0.08025</cdr:x>
      <cdr:y>0.131</cdr:y>
    </cdr:from>
    <cdr:to>
      <cdr:x>0.1385</cdr:x>
      <cdr:y>0.3455</cdr:y>
    </cdr:to>
    <cdr:sp>
      <cdr:nvSpPr>
        <cdr:cNvPr id="13" name="TextBox 3"/>
        <cdr:cNvSpPr txBox="1">
          <a:spLocks noChangeArrowheads="1"/>
        </cdr:cNvSpPr>
      </cdr:nvSpPr>
      <cdr:spPr>
        <a:xfrm rot="16200000">
          <a:off x="771525" y="695325"/>
          <a:ext cx="561975" cy="1143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Tertiary Aid</a:t>
          </a:r>
        </a:p>
      </cdr:txBody>
    </cdr:sp>
  </cdr:relSizeAnchor>
  <cdr:relSizeAnchor xmlns:cdr="http://schemas.openxmlformats.org/drawingml/2006/chartDrawing">
    <cdr:from>
      <cdr:x>0.254</cdr:x>
      <cdr:y>0.21775</cdr:y>
    </cdr:from>
    <cdr:to>
      <cdr:x>0.5905</cdr:x>
      <cdr:y>0.25725</cdr:y>
    </cdr:to>
    <cdr:sp>
      <cdr:nvSpPr>
        <cdr:cNvPr id="14" name="TextBox 3"/>
        <cdr:cNvSpPr txBox="1">
          <a:spLocks noChangeArrowheads="1"/>
        </cdr:cNvSpPr>
      </cdr:nvSpPr>
      <cdr:spPr>
        <a:xfrm>
          <a:off x="2466975" y="1152525"/>
          <a:ext cx="3267075" cy="2095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Tertiary Aid</a:t>
          </a:r>
        </a:p>
      </cdr:txBody>
    </cdr:sp>
  </cdr:relSizeAnchor>
  <cdr:relSizeAnchor xmlns:cdr="http://schemas.openxmlformats.org/drawingml/2006/chartDrawing">
    <cdr:from>
      <cdr:x>0.074</cdr:x>
      <cdr:y>0.66825</cdr:y>
    </cdr:from>
    <cdr:to>
      <cdr:x>0.99425</cdr:x>
      <cdr:y>0.66825</cdr:y>
    </cdr:to>
    <cdr:sp>
      <cdr:nvSpPr>
        <cdr:cNvPr id="15" name="AutoShape 2"/>
        <cdr:cNvSpPr>
          <a:spLocks/>
        </cdr:cNvSpPr>
      </cdr:nvSpPr>
      <cdr:spPr>
        <a:xfrm>
          <a:off x="714375" y="3562350"/>
          <a:ext cx="8943975" cy="0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0.30975</cdr:x>
      <cdr:y>0.44825</cdr:y>
    </cdr:from>
    <cdr:to>
      <cdr:x>0.64325</cdr:x>
      <cdr:y>0.4885</cdr:y>
    </cdr:to>
    <cdr:sp>
      <cdr:nvSpPr>
        <cdr:cNvPr id="16" name="Text Box 7"/>
        <cdr:cNvSpPr txBox="1">
          <a:spLocks noChangeArrowheads="1"/>
        </cdr:cNvSpPr>
      </cdr:nvSpPr>
      <cdr:spPr>
        <a:xfrm>
          <a:off x="3000375" y="2390775"/>
          <a:ext cx="3238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Secondary Guarantee Value = $2,583,975</a:t>
          </a:r>
        </a:p>
      </cdr:txBody>
    </cdr:sp>
  </cdr:relSizeAnchor>
  <cdr:relSizeAnchor xmlns:cdr="http://schemas.openxmlformats.org/drawingml/2006/chartDrawing">
    <cdr:from>
      <cdr:x>-0.0055</cdr:x>
      <cdr:y>-0.01375</cdr:y>
    </cdr:from>
    <cdr:to>
      <cdr:x>-0.0055</cdr:x>
      <cdr:y>-0.01375</cdr:y>
    </cdr:to>
    <cdr:sp>
      <cdr:nvSpPr>
        <cdr:cNvPr id="17" name="Line 8"/>
        <cdr:cNvSpPr>
          <a:spLocks/>
        </cdr:cNvSpPr>
      </cdr:nvSpPr>
      <cdr:spPr>
        <a:xfrm flipH="1">
          <a:off x="-47624" y="-6667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0.14975</cdr:y>
    </cdr:from>
    <cdr:to>
      <cdr:x>0.53925</cdr:x>
      <cdr:y>0.192</cdr:y>
    </cdr:to>
    <cdr:sp>
      <cdr:nvSpPr>
        <cdr:cNvPr id="18" name="Text Box 7"/>
        <cdr:cNvSpPr txBox="1">
          <a:spLocks noChangeArrowheads="1"/>
        </cdr:cNvSpPr>
      </cdr:nvSpPr>
      <cdr:spPr>
        <a:xfrm>
          <a:off x="2000250" y="790575"/>
          <a:ext cx="3228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Tertiary Guarantee Value = $1,132,234</a:t>
          </a:r>
        </a:p>
      </cdr:txBody>
    </cdr:sp>
  </cdr:relSizeAnchor>
  <cdr:relSizeAnchor xmlns:cdr="http://schemas.openxmlformats.org/drawingml/2006/chartDrawing">
    <cdr:from>
      <cdr:x>0.16625</cdr:x>
      <cdr:y>0.179</cdr:y>
    </cdr:from>
    <cdr:to>
      <cdr:x>0.194</cdr:x>
      <cdr:y>0.1795</cdr:y>
    </cdr:to>
    <cdr:sp>
      <cdr:nvSpPr>
        <cdr:cNvPr id="19" name="Straight Arrow Connector 28"/>
        <cdr:cNvSpPr>
          <a:spLocks/>
        </cdr:cNvSpPr>
      </cdr:nvSpPr>
      <cdr:spPr>
        <a:xfrm rot="10800000">
          <a:off x="1609725" y="952500"/>
          <a:ext cx="266700" cy="0"/>
        </a:xfrm>
        <a:prstGeom prst="straightConnector1">
          <a:avLst/>
        </a:prstGeom>
        <a:solidFill>
          <a:srgbClr val="008000">
            <a:alpha val="75000"/>
          </a:srgbClr>
        </a:solidFill>
        <a:ln w="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0.39675</cdr:y>
    </cdr:from>
    <cdr:to>
      <cdr:x>0.99075</cdr:x>
      <cdr:y>0.40375</cdr:y>
    </cdr:to>
    <cdr:sp>
      <cdr:nvSpPr>
        <cdr:cNvPr id="20" name="AutoShape 6"/>
        <cdr:cNvSpPr>
          <a:spLocks/>
        </cdr:cNvSpPr>
      </cdr:nvSpPr>
      <cdr:spPr>
        <a:xfrm flipV="1">
          <a:off x="752475" y="2114550"/>
          <a:ext cx="8867775" cy="38100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0.45725</cdr:y>
    </cdr:from>
    <cdr:to>
      <cdr:x>0.9185</cdr:x>
      <cdr:y>0.59175</cdr:y>
    </cdr:to>
    <cdr:sp>
      <cdr:nvSpPr>
        <cdr:cNvPr id="21" name="Text Box 3"/>
        <cdr:cNvSpPr txBox="1">
          <a:spLocks noChangeArrowheads="1"/>
        </cdr:cNvSpPr>
      </cdr:nvSpPr>
      <cdr:spPr>
        <a:xfrm>
          <a:off x="7858125" y="2438400"/>
          <a:ext cx="10572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Primary Cost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$1,000</a:t>
          </a:r>
        </a:p>
      </cdr:txBody>
    </cdr:sp>
  </cdr:relSizeAnchor>
  <cdr:relSizeAnchor xmlns:cdr="http://schemas.openxmlformats.org/drawingml/2006/chartDrawing">
    <cdr:from>
      <cdr:x>0.79225</cdr:x>
      <cdr:y>0.605</cdr:y>
    </cdr:from>
    <cdr:to>
      <cdr:x>0.82175</cdr:x>
      <cdr:y>0.65075</cdr:y>
    </cdr:to>
    <cdr:sp>
      <cdr:nvSpPr>
        <cdr:cNvPr id="22" name="Line 4"/>
        <cdr:cNvSpPr>
          <a:spLocks/>
        </cdr:cNvSpPr>
      </cdr:nvSpPr>
      <cdr:spPr>
        <a:xfrm flipH="1">
          <a:off x="7696200" y="3219450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123825</xdr:rowOff>
    </xdr:from>
    <xdr:to>
      <xdr:col>12</xdr:col>
      <xdr:colOff>485775</xdr:colOff>
      <xdr:row>48</xdr:row>
      <xdr:rowOff>19050</xdr:rowOff>
    </xdr:to>
    <xdr:graphicFrame>
      <xdr:nvGraphicFramePr>
        <xdr:cNvPr id="1" name="Chart 3"/>
        <xdr:cNvGraphicFramePr/>
      </xdr:nvGraphicFramePr>
      <xdr:xfrm>
        <a:off x="76200" y="1990725"/>
        <a:ext cx="97155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30</xdr:row>
      <xdr:rowOff>57150</xdr:rowOff>
    </xdr:from>
    <xdr:to>
      <xdr:col>2</xdr:col>
      <xdr:colOff>209550</xdr:colOff>
      <xdr:row>30</xdr:row>
      <xdr:rowOff>57150</xdr:rowOff>
    </xdr:to>
    <xdr:sp>
      <xdr:nvSpPr>
        <xdr:cNvPr id="2" name="Straight Arrow Connector 9"/>
        <xdr:cNvSpPr>
          <a:spLocks/>
        </xdr:cNvSpPr>
      </xdr:nvSpPr>
      <xdr:spPr>
        <a:xfrm rot="10800000" flipV="1">
          <a:off x="2438400" y="4791075"/>
          <a:ext cx="3238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0" zoomScaleNormal="90" zoomScalePageLayoutView="0" workbookViewId="0" topLeftCell="A1">
      <selection activeCell="E6" sqref="E6"/>
    </sheetView>
  </sheetViews>
  <sheetFormatPr defaultColWidth="9.33203125" defaultRowHeight="11.25"/>
  <cols>
    <col min="1" max="1" width="32.83203125" style="0" customWidth="1"/>
    <col min="2" max="2" width="11.83203125" style="0" customWidth="1"/>
    <col min="3" max="3" width="25" style="0" bestFit="1" customWidth="1"/>
    <col min="4" max="4" width="11.83203125" style="0" customWidth="1"/>
    <col min="7" max="7" width="8.66015625" style="0" customWidth="1"/>
    <col min="9" max="9" width="10" style="0" customWidth="1"/>
    <col min="11" max="11" width="16" style="0" customWidth="1"/>
  </cols>
  <sheetData>
    <row r="1" spans="1:13" ht="18.75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.75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.75">
      <c r="A3" s="11" t="str">
        <f>INDEX(Data!C2:C45,Data!A1)</f>
        <v>Brighton #1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" ht="12" thickBot="1">
      <c r="A4" s="8" t="s">
        <v>5</v>
      </c>
      <c r="B4" s="7"/>
    </row>
    <row r="5" spans="1:11" s="9" customFormat="1" ht="13.5" thickBot="1">
      <c r="A5" s="12" t="s">
        <v>22</v>
      </c>
      <c r="B5" s="13"/>
      <c r="C5" s="14" t="s">
        <v>0</v>
      </c>
      <c r="D5" s="15"/>
      <c r="E5" s="15"/>
      <c r="F5" s="15"/>
      <c r="G5" s="15"/>
      <c r="H5" s="15"/>
      <c r="I5" s="15"/>
      <c r="J5" s="15"/>
      <c r="K5" s="15"/>
    </row>
    <row r="6" spans="1:11" s="9" customFormat="1" ht="13.5" thickBot="1">
      <c r="A6" s="16" t="s">
        <v>1</v>
      </c>
      <c r="B6" s="17"/>
      <c r="C6" s="18" t="s">
        <v>2</v>
      </c>
      <c r="D6" s="15"/>
      <c r="E6" s="15"/>
      <c r="F6" s="15"/>
      <c r="G6" s="15"/>
      <c r="H6" s="19" t="s">
        <v>71</v>
      </c>
      <c r="I6" s="20"/>
      <c r="J6" s="20"/>
      <c r="K6" s="21"/>
    </row>
    <row r="7" spans="1:11" s="9" customFormat="1" ht="12.75">
      <c r="A7" s="22"/>
      <c r="B7" s="23"/>
      <c r="C7" s="24"/>
      <c r="D7" s="15"/>
      <c r="E7" s="15"/>
      <c r="F7" s="15"/>
      <c r="G7" s="15"/>
      <c r="H7" s="25"/>
      <c r="I7" s="26"/>
      <c r="J7" s="27"/>
      <c r="K7" s="26"/>
    </row>
    <row r="8" spans="1:11" s="9" customFormat="1" ht="12.75">
      <c r="A8" s="28" t="s">
        <v>18</v>
      </c>
      <c r="B8" s="29">
        <f>INDEX(Data!M2:M45,Data!A1)</f>
        <v>1000</v>
      </c>
      <c r="C8" s="30">
        <f>INDEX(Data!D2:D45,Data!A1)</f>
        <v>1777844</v>
      </c>
      <c r="D8" s="15"/>
      <c r="E8" s="15"/>
      <c r="F8" s="15"/>
      <c r="G8" s="15"/>
      <c r="H8" s="31" t="s">
        <v>18</v>
      </c>
      <c r="I8" s="32"/>
      <c r="J8" s="33">
        <f>INDEX(Data!P2:P45,Data!A1)</f>
        <v>2895000</v>
      </c>
      <c r="K8" s="34"/>
    </row>
    <row r="9" spans="1:11" s="9" customFormat="1" ht="12.75">
      <c r="A9" s="28" t="s">
        <v>20</v>
      </c>
      <c r="B9" s="29">
        <f>INDEX(Data!N2:N45,Data!A1)</f>
        <v>9644.75</v>
      </c>
      <c r="C9" s="30">
        <f>INDEX(Data!D2:D45,Data!A1)</f>
        <v>1777844</v>
      </c>
      <c r="D9" s="15"/>
      <c r="E9" s="15"/>
      <c r="F9" s="15"/>
      <c r="G9" s="15"/>
      <c r="H9" s="31" t="s">
        <v>23</v>
      </c>
      <c r="I9" s="32"/>
      <c r="J9" s="33">
        <f>INDEX(Data!Q2:Q45,Data!A1)</f>
        <v>2583975</v>
      </c>
      <c r="K9" s="34"/>
    </row>
    <row r="10" spans="1:11" s="9" customFormat="1" ht="13.5" thickBot="1">
      <c r="A10" s="35" t="s">
        <v>21</v>
      </c>
      <c r="B10" s="36">
        <f>INDEX(Data!O2:O45,Data!A1)</f>
        <v>9644.75</v>
      </c>
      <c r="C10" s="37">
        <f>INDEX(Data!D2:D45,Data!A1)</f>
        <v>1777844</v>
      </c>
      <c r="D10" s="15"/>
      <c r="E10" s="15"/>
      <c r="F10" s="15"/>
      <c r="G10" s="15"/>
      <c r="H10" s="38" t="s">
        <v>24</v>
      </c>
      <c r="I10" s="39"/>
      <c r="J10" s="40">
        <f>INDEX(Data!R2:R45,Data!A1)</f>
        <v>1132234</v>
      </c>
      <c r="K10" s="41"/>
    </row>
    <row r="11" s="6" customFormat="1" ht="12"/>
  </sheetData>
  <sheetProtection selectLockedCells="1"/>
  <mergeCells count="9">
    <mergeCell ref="A1:M1"/>
    <mergeCell ref="A2:M2"/>
    <mergeCell ref="A3:M3"/>
    <mergeCell ref="A5:B5"/>
    <mergeCell ref="J10:K10"/>
    <mergeCell ref="A6:B6"/>
    <mergeCell ref="H6:K6"/>
    <mergeCell ref="J8:K8"/>
    <mergeCell ref="J9:K9"/>
  </mergeCells>
  <printOptions/>
  <pageMargins left="0.17" right="0.17" top="0.3" bottom="0.19" header="0.17" footer="0.17"/>
  <pageSetup horizontalDpi="600" verticalDpi="600" orientation="landscape" r:id="rId3"/>
  <headerFooter alignWithMargins="0">
    <oddFooter>&amp;R&amp;6&amp;D
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B3" sqref="B3"/>
    </sheetView>
  </sheetViews>
  <sheetFormatPr defaultColWidth="9.16015625" defaultRowHeight="11.25"/>
  <cols>
    <col min="1" max="1" width="7.33203125" style="1" bestFit="1" customWidth="1"/>
    <col min="2" max="2" width="8.5" style="2" bestFit="1" customWidth="1"/>
    <col min="3" max="3" width="34" style="2" bestFit="1" customWidth="1"/>
    <col min="4" max="4" width="13.66015625" style="2" bestFit="1" customWidth="1"/>
    <col min="5" max="5" width="13.5" style="2" bestFit="1" customWidth="1"/>
    <col min="6" max="6" width="21.5" style="2" bestFit="1" customWidth="1"/>
    <col min="7" max="7" width="17.33203125" style="2" bestFit="1" customWidth="1"/>
    <col min="8" max="8" width="14.5" style="2" bestFit="1" customWidth="1"/>
    <col min="9" max="9" width="15.5" style="2" bestFit="1" customWidth="1"/>
    <col min="10" max="10" width="17.5" style="2" bestFit="1" customWidth="1"/>
    <col min="11" max="11" width="17.33203125" style="2" bestFit="1" customWidth="1"/>
    <col min="12" max="12" width="15.5" style="5" bestFit="1" customWidth="1"/>
    <col min="13" max="13" width="10.83203125" style="2" bestFit="1" customWidth="1"/>
    <col min="14" max="14" width="9" style="2" bestFit="1" customWidth="1"/>
    <col min="15" max="15" width="10.83203125" style="2" bestFit="1" customWidth="1"/>
    <col min="16" max="16" width="8.16015625" style="2" customWidth="1"/>
    <col min="17" max="21" width="9.16015625" style="2" customWidth="1"/>
    <col min="22" max="22" width="19" style="2" customWidth="1"/>
    <col min="23" max="16384" width="9.16015625" style="2" customWidth="1"/>
  </cols>
  <sheetData>
    <row r="1" spans="1:18" ht="22.5">
      <c r="A1" s="1">
        <v>2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3" t="s">
        <v>12</v>
      </c>
      <c r="I1" s="3" t="s">
        <v>3</v>
      </c>
      <c r="J1" s="3" t="s">
        <v>13</v>
      </c>
      <c r="K1" s="3" t="s">
        <v>4</v>
      </c>
      <c r="L1" s="4" t="s">
        <v>14</v>
      </c>
      <c r="M1" s="3" t="s">
        <v>15</v>
      </c>
      <c r="N1" s="3" t="s">
        <v>16</v>
      </c>
      <c r="O1" s="3" t="s">
        <v>17</v>
      </c>
      <c r="P1" s="2" t="s">
        <v>26</v>
      </c>
      <c r="Q1" s="2" t="s">
        <v>27</v>
      </c>
      <c r="R1" s="2" t="s">
        <v>28</v>
      </c>
    </row>
    <row r="2" spans="1:12" ht="11.25">
      <c r="A2" s="1" t="s">
        <v>25</v>
      </c>
      <c r="C2" s="2" t="s">
        <v>19</v>
      </c>
      <c r="H2" s="3"/>
      <c r="I2" s="3"/>
      <c r="J2" s="3"/>
      <c r="K2" s="3"/>
      <c r="L2" s="4"/>
    </row>
    <row r="3" spans="1:18" ht="9.75">
      <c r="A3">
        <v>657</v>
      </c>
      <c r="B3">
        <v>3</v>
      </c>
      <c r="C3" t="s">
        <v>29</v>
      </c>
      <c r="D3">
        <v>1777844</v>
      </c>
      <c r="E3">
        <v>132</v>
      </c>
      <c r="F3">
        <v>9644.75</v>
      </c>
      <c r="G3">
        <v>1273107.43</v>
      </c>
      <c r="H3">
        <v>132000</v>
      </c>
      <c r="I3">
        <v>132000</v>
      </c>
      <c r="J3">
        <v>1273107</v>
      </c>
      <c r="K3">
        <v>1141107.43</v>
      </c>
      <c r="L3">
        <v>0</v>
      </c>
      <c r="M3">
        <v>1000</v>
      </c>
      <c r="N3">
        <v>9644.75</v>
      </c>
      <c r="O3">
        <v>9644.75</v>
      </c>
      <c r="P3">
        <v>2895000</v>
      </c>
      <c r="Q3">
        <v>2583975</v>
      </c>
      <c r="R3">
        <v>1132234</v>
      </c>
    </row>
    <row r="4" spans="1:18" ht="9.75">
      <c r="A4">
        <v>665</v>
      </c>
      <c r="B4">
        <v>3</v>
      </c>
      <c r="C4" t="s">
        <v>30</v>
      </c>
      <c r="D4">
        <v>1241693</v>
      </c>
      <c r="E4">
        <v>755</v>
      </c>
      <c r="F4">
        <v>10567.17</v>
      </c>
      <c r="G4">
        <v>7978211.01</v>
      </c>
      <c r="H4">
        <v>755000</v>
      </c>
      <c r="I4">
        <v>755000</v>
      </c>
      <c r="J4">
        <v>7978213.35</v>
      </c>
      <c r="K4">
        <v>7223211.01</v>
      </c>
      <c r="L4">
        <v>0</v>
      </c>
      <c r="M4">
        <v>1000</v>
      </c>
      <c r="N4">
        <v>10567.17</v>
      </c>
      <c r="O4">
        <v>10567.17</v>
      </c>
      <c r="P4">
        <v>2895000</v>
      </c>
      <c r="Q4">
        <v>2583975</v>
      </c>
      <c r="R4">
        <v>1132234</v>
      </c>
    </row>
    <row r="5" spans="1:18" ht="9.75">
      <c r="A5">
        <v>1449</v>
      </c>
      <c r="B5">
        <v>3</v>
      </c>
      <c r="C5" t="s">
        <v>31</v>
      </c>
      <c r="D5">
        <v>1327183</v>
      </c>
      <c r="E5">
        <v>83</v>
      </c>
      <c r="F5">
        <v>11092.4</v>
      </c>
      <c r="G5">
        <v>920669.04</v>
      </c>
      <c r="H5">
        <v>83000</v>
      </c>
      <c r="I5">
        <v>83000</v>
      </c>
      <c r="J5">
        <v>899056</v>
      </c>
      <c r="K5">
        <v>816056</v>
      </c>
      <c r="L5">
        <v>21613.04</v>
      </c>
      <c r="M5">
        <v>1000</v>
      </c>
      <c r="N5">
        <v>10832</v>
      </c>
      <c r="O5">
        <v>11092.4</v>
      </c>
      <c r="P5">
        <v>2895000</v>
      </c>
      <c r="Q5">
        <v>2583975</v>
      </c>
      <c r="R5">
        <v>1132234</v>
      </c>
    </row>
    <row r="6" spans="1:18" ht="9.75">
      <c r="A6">
        <v>1687</v>
      </c>
      <c r="B6">
        <v>3</v>
      </c>
      <c r="C6" t="s">
        <v>32</v>
      </c>
      <c r="D6">
        <v>2030544</v>
      </c>
      <c r="E6">
        <v>241</v>
      </c>
      <c r="F6">
        <v>10349.91</v>
      </c>
      <c r="G6">
        <v>2494327.51</v>
      </c>
      <c r="H6">
        <v>241000</v>
      </c>
      <c r="I6">
        <v>241000</v>
      </c>
      <c r="J6">
        <v>2494328.31</v>
      </c>
      <c r="K6">
        <v>2253327.51</v>
      </c>
      <c r="L6">
        <v>0</v>
      </c>
      <c r="M6">
        <v>1000</v>
      </c>
      <c r="N6">
        <v>10349.91</v>
      </c>
      <c r="O6">
        <v>10349.91</v>
      </c>
      <c r="P6">
        <v>2895000</v>
      </c>
      <c r="Q6">
        <v>2583975</v>
      </c>
      <c r="R6">
        <v>1132234</v>
      </c>
    </row>
    <row r="7" spans="1:18" ht="9.75">
      <c r="A7">
        <v>1870</v>
      </c>
      <c r="B7">
        <v>3</v>
      </c>
      <c r="C7" t="s">
        <v>33</v>
      </c>
      <c r="D7">
        <v>10400759</v>
      </c>
      <c r="E7">
        <v>146</v>
      </c>
      <c r="F7">
        <v>22315.61</v>
      </c>
      <c r="G7">
        <v>3258079.37</v>
      </c>
      <c r="H7">
        <v>146000</v>
      </c>
      <c r="I7">
        <v>146000</v>
      </c>
      <c r="J7">
        <v>1581472</v>
      </c>
      <c r="K7">
        <v>1435472</v>
      </c>
      <c r="L7">
        <v>1676607.37</v>
      </c>
      <c r="M7">
        <v>1000</v>
      </c>
      <c r="N7">
        <v>10832</v>
      </c>
      <c r="O7">
        <v>22315.61</v>
      </c>
      <c r="P7">
        <v>2895000</v>
      </c>
      <c r="Q7">
        <v>2583975</v>
      </c>
      <c r="R7">
        <v>1132234</v>
      </c>
    </row>
    <row r="8" spans="1:18" ht="9.75">
      <c r="A8">
        <v>1890</v>
      </c>
      <c r="B8">
        <v>3</v>
      </c>
      <c r="C8" t="s">
        <v>34</v>
      </c>
      <c r="D8">
        <v>1796409</v>
      </c>
      <c r="E8">
        <v>783</v>
      </c>
      <c r="F8">
        <v>10402.08</v>
      </c>
      <c r="G8">
        <v>8144827.39</v>
      </c>
      <c r="H8">
        <v>783000</v>
      </c>
      <c r="I8">
        <v>783000</v>
      </c>
      <c r="J8">
        <v>8144828.64</v>
      </c>
      <c r="K8">
        <v>7361827.39</v>
      </c>
      <c r="L8">
        <v>0</v>
      </c>
      <c r="M8">
        <v>1000</v>
      </c>
      <c r="N8">
        <v>10402.08</v>
      </c>
      <c r="O8">
        <v>10402.08</v>
      </c>
      <c r="P8">
        <v>2895000</v>
      </c>
      <c r="Q8">
        <v>2583975</v>
      </c>
      <c r="R8">
        <v>1132234</v>
      </c>
    </row>
    <row r="9" spans="1:18" ht="9.75">
      <c r="A9">
        <v>2044</v>
      </c>
      <c r="B9">
        <v>3</v>
      </c>
      <c r="C9" t="s">
        <v>35</v>
      </c>
      <c r="D9">
        <v>7109767</v>
      </c>
      <c r="E9">
        <v>98</v>
      </c>
      <c r="F9">
        <v>20943.6</v>
      </c>
      <c r="G9">
        <v>2052473.26</v>
      </c>
      <c r="H9">
        <v>98000</v>
      </c>
      <c r="I9">
        <v>98000</v>
      </c>
      <c r="J9">
        <v>1061536</v>
      </c>
      <c r="K9">
        <v>963536</v>
      </c>
      <c r="L9">
        <v>990937.26</v>
      </c>
      <c r="M9">
        <v>1000</v>
      </c>
      <c r="N9">
        <v>10832</v>
      </c>
      <c r="O9">
        <v>20943.6</v>
      </c>
      <c r="P9">
        <v>2895000</v>
      </c>
      <c r="Q9">
        <v>2583975</v>
      </c>
      <c r="R9">
        <v>1132234</v>
      </c>
    </row>
    <row r="10" spans="1:18" ht="9.75">
      <c r="A10">
        <v>2051</v>
      </c>
      <c r="B10">
        <v>3</v>
      </c>
      <c r="C10" t="s">
        <v>36</v>
      </c>
      <c r="D10">
        <v>821076</v>
      </c>
      <c r="E10">
        <v>587</v>
      </c>
      <c r="F10">
        <v>14458.86</v>
      </c>
      <c r="G10">
        <v>8487352.35</v>
      </c>
      <c r="H10">
        <v>587000</v>
      </c>
      <c r="I10">
        <v>587000</v>
      </c>
      <c r="J10">
        <v>6358384</v>
      </c>
      <c r="K10">
        <v>5771384</v>
      </c>
      <c r="L10">
        <v>2128968.35</v>
      </c>
      <c r="M10">
        <v>1000</v>
      </c>
      <c r="N10">
        <v>10832</v>
      </c>
      <c r="O10">
        <v>14458.86</v>
      </c>
      <c r="P10">
        <v>2895000</v>
      </c>
      <c r="Q10">
        <v>2583975</v>
      </c>
      <c r="R10">
        <v>1132234</v>
      </c>
    </row>
    <row r="11" spans="1:18" ht="9.75">
      <c r="A11">
        <v>2184</v>
      </c>
      <c r="B11">
        <v>3</v>
      </c>
      <c r="C11" t="s">
        <v>37</v>
      </c>
      <c r="D11">
        <v>2176855</v>
      </c>
      <c r="E11">
        <v>950</v>
      </c>
      <c r="F11">
        <v>14118.62</v>
      </c>
      <c r="G11">
        <v>13412689.98</v>
      </c>
      <c r="H11">
        <v>950000</v>
      </c>
      <c r="I11">
        <v>950000</v>
      </c>
      <c r="J11">
        <v>10290400</v>
      </c>
      <c r="K11">
        <v>9340400</v>
      </c>
      <c r="L11">
        <v>3122289.98</v>
      </c>
      <c r="M11">
        <v>1000</v>
      </c>
      <c r="N11">
        <v>10832</v>
      </c>
      <c r="O11">
        <v>14118.62</v>
      </c>
      <c r="P11">
        <v>2895000</v>
      </c>
      <c r="Q11">
        <v>2583975</v>
      </c>
      <c r="R11">
        <v>1132234</v>
      </c>
    </row>
    <row r="12" spans="1:18" ht="9.75">
      <c r="A12">
        <v>2443</v>
      </c>
      <c r="B12">
        <v>3</v>
      </c>
      <c r="C12" t="s">
        <v>38</v>
      </c>
      <c r="D12">
        <v>1099903</v>
      </c>
      <c r="E12">
        <v>1874</v>
      </c>
      <c r="F12">
        <v>11127.33</v>
      </c>
      <c r="G12">
        <v>20852617.43</v>
      </c>
      <c r="H12">
        <v>1874000</v>
      </c>
      <c r="I12">
        <v>1874000</v>
      </c>
      <c r="J12">
        <v>20299168</v>
      </c>
      <c r="K12">
        <v>18425168</v>
      </c>
      <c r="L12">
        <v>553449.43</v>
      </c>
      <c r="M12">
        <v>1000</v>
      </c>
      <c r="N12">
        <v>10832</v>
      </c>
      <c r="O12">
        <v>11127.33</v>
      </c>
      <c r="P12">
        <v>2895000</v>
      </c>
      <c r="Q12">
        <v>2583975</v>
      </c>
      <c r="R12">
        <v>1132234</v>
      </c>
    </row>
    <row r="13" spans="1:18" ht="9.75">
      <c r="A13">
        <v>2460</v>
      </c>
      <c r="B13">
        <v>3</v>
      </c>
      <c r="C13" t="s">
        <v>39</v>
      </c>
      <c r="D13">
        <v>1529454</v>
      </c>
      <c r="E13">
        <v>1238</v>
      </c>
      <c r="F13">
        <v>9533.74</v>
      </c>
      <c r="G13">
        <v>11802769.84</v>
      </c>
      <c r="H13">
        <v>1238000</v>
      </c>
      <c r="I13">
        <v>1238000</v>
      </c>
      <c r="J13">
        <v>11802770.12</v>
      </c>
      <c r="K13">
        <v>10564769.84</v>
      </c>
      <c r="L13">
        <v>0</v>
      </c>
      <c r="M13">
        <v>1000</v>
      </c>
      <c r="N13">
        <v>9533.74</v>
      </c>
      <c r="O13">
        <v>9533.74</v>
      </c>
      <c r="P13">
        <v>2895000</v>
      </c>
      <c r="Q13">
        <v>2583975</v>
      </c>
      <c r="R13">
        <v>1132234</v>
      </c>
    </row>
    <row r="14" spans="1:18" ht="9.75">
      <c r="A14">
        <v>2525</v>
      </c>
      <c r="B14">
        <v>3</v>
      </c>
      <c r="C14" t="s">
        <v>72</v>
      </c>
      <c r="D14">
        <v>1504006</v>
      </c>
      <c r="E14">
        <v>338</v>
      </c>
      <c r="F14">
        <v>12148.76</v>
      </c>
      <c r="G14">
        <v>4106280.04</v>
      </c>
      <c r="H14">
        <v>338000</v>
      </c>
      <c r="I14">
        <v>338000</v>
      </c>
      <c r="J14">
        <v>3661216</v>
      </c>
      <c r="K14">
        <v>3323216</v>
      </c>
      <c r="L14">
        <v>445064.04</v>
      </c>
      <c r="M14">
        <v>1000</v>
      </c>
      <c r="N14">
        <v>10832</v>
      </c>
      <c r="O14">
        <v>12148.76</v>
      </c>
      <c r="P14">
        <v>2895000</v>
      </c>
      <c r="Q14">
        <v>2583975</v>
      </c>
      <c r="R14">
        <v>1132234</v>
      </c>
    </row>
    <row r="15" spans="1:18" ht="9.75">
      <c r="A15">
        <v>2570</v>
      </c>
      <c r="B15">
        <v>3</v>
      </c>
      <c r="C15" t="s">
        <v>73</v>
      </c>
      <c r="D15">
        <v>2344975</v>
      </c>
      <c r="E15">
        <v>513</v>
      </c>
      <c r="F15">
        <v>12323.5</v>
      </c>
      <c r="G15">
        <v>6321953.36</v>
      </c>
      <c r="H15">
        <v>589950</v>
      </c>
      <c r="I15">
        <v>589950</v>
      </c>
      <c r="J15">
        <v>6321955.5</v>
      </c>
      <c r="K15">
        <v>5732003.36</v>
      </c>
      <c r="L15">
        <v>0</v>
      </c>
      <c r="M15">
        <v>1150</v>
      </c>
      <c r="N15">
        <v>12323.5</v>
      </c>
      <c r="O15">
        <v>12323.5</v>
      </c>
      <c r="P15">
        <v>2895000</v>
      </c>
      <c r="Q15">
        <v>2583975</v>
      </c>
      <c r="R15">
        <v>1132234</v>
      </c>
    </row>
    <row r="16" spans="1:18" ht="9.75">
      <c r="A16">
        <v>1848</v>
      </c>
      <c r="B16">
        <v>3</v>
      </c>
      <c r="C16" t="s">
        <v>40</v>
      </c>
      <c r="D16">
        <v>1812947</v>
      </c>
      <c r="E16">
        <v>565</v>
      </c>
      <c r="F16">
        <v>10832</v>
      </c>
      <c r="G16">
        <v>6120080</v>
      </c>
      <c r="H16">
        <v>565000</v>
      </c>
      <c r="I16">
        <v>565000</v>
      </c>
      <c r="J16">
        <v>6120080</v>
      </c>
      <c r="K16">
        <v>5555080</v>
      </c>
      <c r="L16">
        <v>0</v>
      </c>
      <c r="M16">
        <v>1000</v>
      </c>
      <c r="N16">
        <v>10832</v>
      </c>
      <c r="O16">
        <v>10832</v>
      </c>
      <c r="P16">
        <v>2895000</v>
      </c>
      <c r="Q16">
        <v>2583975</v>
      </c>
      <c r="R16">
        <v>1132234</v>
      </c>
    </row>
    <row r="17" spans="1:18" ht="9.75">
      <c r="A17">
        <v>3862</v>
      </c>
      <c r="B17">
        <v>3</v>
      </c>
      <c r="C17" t="s">
        <v>41</v>
      </c>
      <c r="D17">
        <v>3564148</v>
      </c>
      <c r="E17">
        <v>352</v>
      </c>
      <c r="F17">
        <v>11869.74</v>
      </c>
      <c r="G17">
        <v>4178149.72</v>
      </c>
      <c r="H17">
        <v>352000</v>
      </c>
      <c r="I17">
        <v>352000</v>
      </c>
      <c r="J17">
        <v>3812864</v>
      </c>
      <c r="K17">
        <v>3460864</v>
      </c>
      <c r="L17">
        <v>365285.72</v>
      </c>
      <c r="M17">
        <v>1000</v>
      </c>
      <c r="N17">
        <v>10832</v>
      </c>
      <c r="O17">
        <v>11869.74</v>
      </c>
      <c r="P17">
        <v>2895000</v>
      </c>
      <c r="Q17">
        <v>2583975</v>
      </c>
      <c r="R17">
        <v>1132234</v>
      </c>
    </row>
    <row r="18" spans="1:18" ht="9.75">
      <c r="A18">
        <v>2885</v>
      </c>
      <c r="B18">
        <v>3</v>
      </c>
      <c r="C18" t="s">
        <v>42</v>
      </c>
      <c r="D18">
        <v>1715749</v>
      </c>
      <c r="E18">
        <v>1830</v>
      </c>
      <c r="F18">
        <v>11524.34</v>
      </c>
      <c r="G18">
        <v>21089543.41</v>
      </c>
      <c r="H18">
        <v>1830000</v>
      </c>
      <c r="I18">
        <v>1830000</v>
      </c>
      <c r="J18">
        <v>19822560</v>
      </c>
      <c r="K18">
        <v>17992560</v>
      </c>
      <c r="L18">
        <v>1266983.41</v>
      </c>
      <c r="M18">
        <v>1000</v>
      </c>
      <c r="N18">
        <v>10832</v>
      </c>
      <c r="O18">
        <v>11524.34</v>
      </c>
      <c r="P18">
        <v>2895000</v>
      </c>
      <c r="Q18">
        <v>2583975</v>
      </c>
      <c r="R18">
        <v>1132234</v>
      </c>
    </row>
    <row r="19" spans="1:18" ht="9.75">
      <c r="A19">
        <v>3087</v>
      </c>
      <c r="B19">
        <v>3</v>
      </c>
      <c r="C19" t="s">
        <v>43</v>
      </c>
      <c r="D19">
        <v>5838531</v>
      </c>
      <c r="E19">
        <v>109</v>
      </c>
      <c r="F19">
        <v>18656.17</v>
      </c>
      <c r="G19">
        <v>2033522.32</v>
      </c>
      <c r="H19">
        <v>109000</v>
      </c>
      <c r="I19">
        <v>109000</v>
      </c>
      <c r="J19">
        <v>1180688</v>
      </c>
      <c r="K19">
        <v>1071688</v>
      </c>
      <c r="L19">
        <v>852834.32</v>
      </c>
      <c r="M19">
        <v>1000</v>
      </c>
      <c r="N19">
        <v>10832</v>
      </c>
      <c r="O19">
        <v>18656.17</v>
      </c>
      <c r="P19">
        <v>2895000</v>
      </c>
      <c r="Q19">
        <v>2583975</v>
      </c>
      <c r="R19">
        <v>1132234</v>
      </c>
    </row>
    <row r="20" spans="1:18" ht="9.75">
      <c r="A20">
        <v>3094</v>
      </c>
      <c r="B20">
        <v>3</v>
      </c>
      <c r="C20" t="s">
        <v>44</v>
      </c>
      <c r="D20">
        <v>11711100</v>
      </c>
      <c r="E20">
        <v>85</v>
      </c>
      <c r="F20">
        <v>19302.05</v>
      </c>
      <c r="G20">
        <v>1640674.52</v>
      </c>
      <c r="H20">
        <v>85000</v>
      </c>
      <c r="I20">
        <v>85000</v>
      </c>
      <c r="J20">
        <v>920720</v>
      </c>
      <c r="K20">
        <v>835720</v>
      </c>
      <c r="L20">
        <v>719954.52</v>
      </c>
      <c r="M20">
        <v>1000</v>
      </c>
      <c r="N20">
        <v>10832</v>
      </c>
      <c r="O20">
        <v>19302.05</v>
      </c>
      <c r="P20">
        <v>2895000</v>
      </c>
      <c r="Q20">
        <v>2583975</v>
      </c>
      <c r="R20">
        <v>1132234</v>
      </c>
    </row>
    <row r="21" spans="1:18" ht="9.75">
      <c r="A21">
        <v>1897</v>
      </c>
      <c r="B21">
        <v>3</v>
      </c>
      <c r="C21" t="s">
        <v>45</v>
      </c>
      <c r="D21">
        <v>2581102</v>
      </c>
      <c r="E21">
        <v>394</v>
      </c>
      <c r="F21">
        <v>23382.66</v>
      </c>
      <c r="G21">
        <v>9212766.49</v>
      </c>
      <c r="H21">
        <v>394000</v>
      </c>
      <c r="I21">
        <v>394000</v>
      </c>
      <c r="J21">
        <v>4267808</v>
      </c>
      <c r="K21">
        <v>3873808</v>
      </c>
      <c r="L21">
        <v>4944958.49</v>
      </c>
      <c r="M21">
        <v>1000</v>
      </c>
      <c r="N21">
        <v>10832</v>
      </c>
      <c r="O21">
        <v>23382.66</v>
      </c>
      <c r="P21">
        <v>2895000</v>
      </c>
      <c r="Q21">
        <v>2583975</v>
      </c>
      <c r="R21">
        <v>1132234</v>
      </c>
    </row>
    <row r="22" spans="1:18" ht="9.75">
      <c r="A22">
        <v>3528</v>
      </c>
      <c r="B22">
        <v>3</v>
      </c>
      <c r="C22" t="s">
        <v>46</v>
      </c>
      <c r="D22">
        <v>1342883</v>
      </c>
      <c r="E22">
        <v>836</v>
      </c>
      <c r="F22">
        <v>9883.71</v>
      </c>
      <c r="G22">
        <v>8262780.48</v>
      </c>
      <c r="H22">
        <v>836000</v>
      </c>
      <c r="I22">
        <v>836000</v>
      </c>
      <c r="J22">
        <v>8262781.56</v>
      </c>
      <c r="K22">
        <v>7426780.48</v>
      </c>
      <c r="L22">
        <v>0</v>
      </c>
      <c r="M22">
        <v>1000</v>
      </c>
      <c r="N22">
        <v>9883.71</v>
      </c>
      <c r="O22">
        <v>9883.71</v>
      </c>
      <c r="P22">
        <v>2895000</v>
      </c>
      <c r="Q22">
        <v>2583975</v>
      </c>
      <c r="R22">
        <v>1132234</v>
      </c>
    </row>
    <row r="23" spans="1:18" ht="9.75">
      <c r="A23">
        <v>3640</v>
      </c>
      <c r="B23">
        <v>3</v>
      </c>
      <c r="C23" t="s">
        <v>47</v>
      </c>
      <c r="D23">
        <v>4481784</v>
      </c>
      <c r="E23">
        <v>574</v>
      </c>
      <c r="F23">
        <v>12047.22</v>
      </c>
      <c r="G23">
        <v>6915102.99</v>
      </c>
      <c r="H23">
        <v>574000</v>
      </c>
      <c r="I23">
        <v>574000</v>
      </c>
      <c r="J23">
        <v>6217568</v>
      </c>
      <c r="K23">
        <v>5643568</v>
      </c>
      <c r="L23">
        <v>697534.99</v>
      </c>
      <c r="M23">
        <v>1000</v>
      </c>
      <c r="N23">
        <v>10832</v>
      </c>
      <c r="O23">
        <v>12047.22</v>
      </c>
      <c r="P23">
        <v>2895000</v>
      </c>
      <c r="Q23">
        <v>2583975</v>
      </c>
      <c r="R23">
        <v>1132234</v>
      </c>
    </row>
    <row r="24" spans="1:18" ht="9.75">
      <c r="A24">
        <v>4690</v>
      </c>
      <c r="B24">
        <v>3</v>
      </c>
      <c r="C24" t="s">
        <v>48</v>
      </c>
      <c r="D24">
        <v>1566609</v>
      </c>
      <c r="E24">
        <v>193</v>
      </c>
      <c r="F24">
        <v>10913.2</v>
      </c>
      <c r="G24">
        <v>2106246.85</v>
      </c>
      <c r="H24">
        <v>193000</v>
      </c>
      <c r="I24">
        <v>193000</v>
      </c>
      <c r="J24">
        <v>2090576</v>
      </c>
      <c r="K24">
        <v>1897576</v>
      </c>
      <c r="L24">
        <v>15670.85</v>
      </c>
      <c r="M24">
        <v>1000</v>
      </c>
      <c r="N24">
        <v>10832</v>
      </c>
      <c r="O24">
        <v>10913.2</v>
      </c>
      <c r="P24">
        <v>2895000</v>
      </c>
      <c r="Q24">
        <v>2583975</v>
      </c>
      <c r="R24">
        <v>1132234</v>
      </c>
    </row>
    <row r="25" spans="1:18" ht="9.75">
      <c r="A25">
        <v>3514</v>
      </c>
      <c r="B25">
        <v>3</v>
      </c>
      <c r="C25" t="s">
        <v>49</v>
      </c>
      <c r="D25">
        <v>2193340</v>
      </c>
      <c r="E25">
        <v>249</v>
      </c>
      <c r="F25">
        <v>12847.81</v>
      </c>
      <c r="G25">
        <v>3199104</v>
      </c>
      <c r="H25">
        <v>249000</v>
      </c>
      <c r="I25">
        <v>249000</v>
      </c>
      <c r="J25">
        <v>2697168</v>
      </c>
      <c r="K25">
        <v>2448168</v>
      </c>
      <c r="L25">
        <v>501936</v>
      </c>
      <c r="M25">
        <v>1000</v>
      </c>
      <c r="N25">
        <v>10832</v>
      </c>
      <c r="O25">
        <v>12847.81</v>
      </c>
      <c r="P25">
        <v>2895000</v>
      </c>
      <c r="Q25">
        <v>2583975</v>
      </c>
      <c r="R25">
        <v>1132234</v>
      </c>
    </row>
    <row r="26" spans="1:18" ht="9.75">
      <c r="A26">
        <v>616</v>
      </c>
      <c r="B26">
        <v>3</v>
      </c>
      <c r="C26" t="s">
        <v>50</v>
      </c>
      <c r="D26">
        <v>16646813</v>
      </c>
      <c r="E26">
        <v>125</v>
      </c>
      <c r="F26">
        <v>24423.74</v>
      </c>
      <c r="G26">
        <v>3052968.12</v>
      </c>
      <c r="H26">
        <v>125000</v>
      </c>
      <c r="I26">
        <v>125000</v>
      </c>
      <c r="J26">
        <v>1354000</v>
      </c>
      <c r="K26">
        <v>1229000</v>
      </c>
      <c r="L26">
        <v>1698968.12</v>
      </c>
      <c r="M26">
        <v>1000</v>
      </c>
      <c r="N26">
        <v>10832</v>
      </c>
      <c r="O26">
        <v>24423.74</v>
      </c>
      <c r="P26">
        <v>2895000</v>
      </c>
      <c r="Q26">
        <v>2583975</v>
      </c>
      <c r="R26">
        <v>1132234</v>
      </c>
    </row>
    <row r="27" spans="1:18" ht="9.75">
      <c r="A27">
        <v>4011</v>
      </c>
      <c r="B27">
        <v>3</v>
      </c>
      <c r="C27" t="s">
        <v>51</v>
      </c>
      <c r="D27">
        <v>1761362</v>
      </c>
      <c r="E27">
        <v>83</v>
      </c>
      <c r="F27">
        <v>12334.28</v>
      </c>
      <c r="G27">
        <v>1023745.48</v>
      </c>
      <c r="H27">
        <v>83000</v>
      </c>
      <c r="I27">
        <v>83000</v>
      </c>
      <c r="J27">
        <v>899056</v>
      </c>
      <c r="K27">
        <v>816056</v>
      </c>
      <c r="L27">
        <v>124689.48</v>
      </c>
      <c r="M27">
        <v>1000</v>
      </c>
      <c r="N27">
        <v>10832</v>
      </c>
      <c r="O27">
        <v>12334.28</v>
      </c>
      <c r="P27">
        <v>2895000</v>
      </c>
      <c r="Q27">
        <v>2583975</v>
      </c>
      <c r="R27">
        <v>1132234</v>
      </c>
    </row>
    <row r="28" spans="1:18" ht="9.75">
      <c r="A28">
        <v>4235</v>
      </c>
      <c r="B28">
        <v>3</v>
      </c>
      <c r="C28" t="s">
        <v>52</v>
      </c>
      <c r="D28">
        <v>2893960</v>
      </c>
      <c r="E28">
        <v>179</v>
      </c>
      <c r="F28">
        <v>10156.83</v>
      </c>
      <c r="G28">
        <v>1818073.08</v>
      </c>
      <c r="H28">
        <v>179000</v>
      </c>
      <c r="I28">
        <v>179000</v>
      </c>
      <c r="J28">
        <v>1818072.57</v>
      </c>
      <c r="K28">
        <v>1639073.08</v>
      </c>
      <c r="L28">
        <v>0</v>
      </c>
      <c r="M28">
        <v>1000</v>
      </c>
      <c r="N28">
        <v>10156.83</v>
      </c>
      <c r="O28">
        <v>10156.83</v>
      </c>
      <c r="P28">
        <v>2895000</v>
      </c>
      <c r="Q28">
        <v>2583975</v>
      </c>
      <c r="R28">
        <v>1132234</v>
      </c>
    </row>
    <row r="29" spans="1:18" ht="9.75">
      <c r="A29">
        <v>4627</v>
      </c>
      <c r="B29">
        <v>3</v>
      </c>
      <c r="C29" t="s">
        <v>53</v>
      </c>
      <c r="D29">
        <v>1599791</v>
      </c>
      <c r="E29">
        <v>606</v>
      </c>
      <c r="F29">
        <v>12938.52</v>
      </c>
      <c r="G29">
        <v>7840744.07</v>
      </c>
      <c r="H29">
        <v>606000</v>
      </c>
      <c r="I29">
        <v>606000</v>
      </c>
      <c r="J29">
        <v>6564192</v>
      </c>
      <c r="K29">
        <v>5958192</v>
      </c>
      <c r="L29">
        <v>1276552.07</v>
      </c>
      <c r="M29">
        <v>1000</v>
      </c>
      <c r="N29">
        <v>10832</v>
      </c>
      <c r="O29">
        <v>12938.52</v>
      </c>
      <c r="P29">
        <v>2895000</v>
      </c>
      <c r="Q29">
        <v>2583975</v>
      </c>
      <c r="R29">
        <v>1132234</v>
      </c>
    </row>
    <row r="30" spans="1:18" ht="9.75">
      <c r="A30">
        <v>4686</v>
      </c>
      <c r="B30">
        <v>3</v>
      </c>
      <c r="C30" t="s">
        <v>54</v>
      </c>
      <c r="D30">
        <v>1660650</v>
      </c>
      <c r="E30">
        <v>333</v>
      </c>
      <c r="F30">
        <v>15357.23</v>
      </c>
      <c r="G30">
        <v>5113957.36</v>
      </c>
      <c r="H30">
        <v>333000</v>
      </c>
      <c r="I30">
        <v>333000</v>
      </c>
      <c r="J30">
        <v>3607056</v>
      </c>
      <c r="K30">
        <v>3274056</v>
      </c>
      <c r="L30">
        <v>1506901.36</v>
      </c>
      <c r="M30">
        <v>1000</v>
      </c>
      <c r="N30">
        <v>10832</v>
      </c>
      <c r="O30">
        <v>15357.23</v>
      </c>
      <c r="P30">
        <v>2895000</v>
      </c>
      <c r="Q30">
        <v>2583975</v>
      </c>
      <c r="R30">
        <v>1132234</v>
      </c>
    </row>
    <row r="31" spans="1:18" ht="9.75">
      <c r="A31">
        <v>3122</v>
      </c>
      <c r="B31">
        <v>3</v>
      </c>
      <c r="C31" t="s">
        <v>55</v>
      </c>
      <c r="D31">
        <v>1261066</v>
      </c>
      <c r="E31">
        <v>397</v>
      </c>
      <c r="F31">
        <v>10251.07</v>
      </c>
      <c r="G31">
        <v>4069672.84</v>
      </c>
      <c r="H31">
        <v>397000</v>
      </c>
      <c r="I31">
        <v>397000</v>
      </c>
      <c r="J31">
        <v>4069674.79</v>
      </c>
      <c r="K31">
        <v>3672672.84</v>
      </c>
      <c r="L31">
        <v>0</v>
      </c>
      <c r="M31">
        <v>1000</v>
      </c>
      <c r="N31">
        <v>10251.07</v>
      </c>
      <c r="O31">
        <v>10251.07</v>
      </c>
      <c r="P31">
        <v>2895000</v>
      </c>
      <c r="Q31">
        <v>2583975</v>
      </c>
      <c r="R31">
        <v>1132234</v>
      </c>
    </row>
    <row r="32" spans="1:18" ht="9.75">
      <c r="A32">
        <v>5068</v>
      </c>
      <c r="B32">
        <v>3</v>
      </c>
      <c r="C32" t="s">
        <v>56</v>
      </c>
      <c r="D32">
        <v>1006475</v>
      </c>
      <c r="E32">
        <v>1077</v>
      </c>
      <c r="F32">
        <v>12900.8</v>
      </c>
      <c r="G32">
        <v>13894159.1</v>
      </c>
      <c r="H32">
        <v>1077000</v>
      </c>
      <c r="I32">
        <v>1077000</v>
      </c>
      <c r="J32">
        <v>11666064</v>
      </c>
      <c r="K32">
        <v>10589064</v>
      </c>
      <c r="L32">
        <v>2228095.1</v>
      </c>
      <c r="M32">
        <v>1000</v>
      </c>
      <c r="N32">
        <v>10832</v>
      </c>
      <c r="O32">
        <v>12900.8</v>
      </c>
      <c r="P32">
        <v>2895000</v>
      </c>
      <c r="Q32">
        <v>2583975</v>
      </c>
      <c r="R32">
        <v>1132234</v>
      </c>
    </row>
    <row r="33" spans="1:18" ht="9.75">
      <c r="A33">
        <v>5258</v>
      </c>
      <c r="B33">
        <v>3</v>
      </c>
      <c r="C33" t="s">
        <v>57</v>
      </c>
      <c r="D33">
        <v>639772</v>
      </c>
      <c r="E33">
        <v>206</v>
      </c>
      <c r="F33">
        <v>14285.26</v>
      </c>
      <c r="G33">
        <v>2942763.89</v>
      </c>
      <c r="H33">
        <v>206000</v>
      </c>
      <c r="I33">
        <v>206000</v>
      </c>
      <c r="J33">
        <v>2231392</v>
      </c>
      <c r="K33">
        <v>2025392</v>
      </c>
      <c r="L33">
        <v>711371.89</v>
      </c>
      <c r="M33">
        <v>1000</v>
      </c>
      <c r="N33">
        <v>10832</v>
      </c>
      <c r="O33">
        <v>14285.26</v>
      </c>
      <c r="P33">
        <v>2895000</v>
      </c>
      <c r="Q33">
        <v>2583975</v>
      </c>
      <c r="R33">
        <v>1132234</v>
      </c>
    </row>
    <row r="34" spans="1:18" ht="9.75">
      <c r="A34">
        <v>5369</v>
      </c>
      <c r="B34">
        <v>3</v>
      </c>
      <c r="C34" t="s">
        <v>58</v>
      </c>
      <c r="D34">
        <v>1080455</v>
      </c>
      <c r="E34">
        <v>438</v>
      </c>
      <c r="F34">
        <v>11454.18</v>
      </c>
      <c r="G34">
        <v>5016932.41</v>
      </c>
      <c r="H34">
        <v>438000</v>
      </c>
      <c r="I34">
        <v>438000</v>
      </c>
      <c r="J34">
        <v>4744416</v>
      </c>
      <c r="K34">
        <v>4306416</v>
      </c>
      <c r="L34">
        <v>272516.41</v>
      </c>
      <c r="M34">
        <v>1000</v>
      </c>
      <c r="N34">
        <v>10832</v>
      </c>
      <c r="O34">
        <v>11454.18</v>
      </c>
      <c r="P34">
        <v>2895000</v>
      </c>
      <c r="Q34">
        <v>2583975</v>
      </c>
      <c r="R34">
        <v>1132234</v>
      </c>
    </row>
    <row r="35" spans="1:18" ht="9.75">
      <c r="A35">
        <v>3542</v>
      </c>
      <c r="B35">
        <v>3</v>
      </c>
      <c r="C35" t="s">
        <v>59</v>
      </c>
      <c r="D35">
        <v>3036883</v>
      </c>
      <c r="E35">
        <v>273</v>
      </c>
      <c r="F35">
        <v>12788.9</v>
      </c>
      <c r="G35">
        <v>3491369.25</v>
      </c>
      <c r="H35">
        <v>273000</v>
      </c>
      <c r="I35">
        <v>273000</v>
      </c>
      <c r="J35">
        <v>2957136</v>
      </c>
      <c r="K35">
        <v>2684136</v>
      </c>
      <c r="L35">
        <v>534233.25</v>
      </c>
      <c r="M35">
        <v>1000</v>
      </c>
      <c r="N35">
        <v>10832</v>
      </c>
      <c r="O35">
        <v>12788.9</v>
      </c>
      <c r="P35">
        <v>2895000</v>
      </c>
      <c r="Q35">
        <v>2583975</v>
      </c>
      <c r="R35">
        <v>1132234</v>
      </c>
    </row>
    <row r="36" spans="1:18" ht="9.75">
      <c r="A36">
        <v>3510</v>
      </c>
      <c r="B36">
        <v>3</v>
      </c>
      <c r="C36" t="s">
        <v>60</v>
      </c>
      <c r="D36">
        <v>2385678</v>
      </c>
      <c r="E36">
        <v>422</v>
      </c>
      <c r="F36">
        <v>12069.42</v>
      </c>
      <c r="G36">
        <v>5093296.91</v>
      </c>
      <c r="H36">
        <v>422000</v>
      </c>
      <c r="I36">
        <v>422000</v>
      </c>
      <c r="J36">
        <v>4571104</v>
      </c>
      <c r="K36">
        <v>4149104</v>
      </c>
      <c r="L36">
        <v>522192.91</v>
      </c>
      <c r="M36">
        <v>1000</v>
      </c>
      <c r="N36">
        <v>10832</v>
      </c>
      <c r="O36">
        <v>12069.42</v>
      </c>
      <c r="P36">
        <v>2895000</v>
      </c>
      <c r="Q36">
        <v>2583975</v>
      </c>
      <c r="R36">
        <v>1132234</v>
      </c>
    </row>
    <row r="37" spans="1:18" ht="9.75">
      <c r="A37">
        <v>5780</v>
      </c>
      <c r="B37">
        <v>3</v>
      </c>
      <c r="C37" t="s">
        <v>61</v>
      </c>
      <c r="D37">
        <v>1012032</v>
      </c>
      <c r="E37">
        <v>430</v>
      </c>
      <c r="F37">
        <v>15999.16</v>
      </c>
      <c r="G37">
        <v>6879637.54</v>
      </c>
      <c r="H37">
        <v>430000</v>
      </c>
      <c r="I37">
        <v>430000</v>
      </c>
      <c r="J37">
        <v>4657760</v>
      </c>
      <c r="K37">
        <v>4227760</v>
      </c>
      <c r="L37">
        <v>2221877.54</v>
      </c>
      <c r="M37">
        <v>1000</v>
      </c>
      <c r="N37">
        <v>10832</v>
      </c>
      <c r="O37">
        <v>15999.16</v>
      </c>
      <c r="P37">
        <v>2895000</v>
      </c>
      <c r="Q37">
        <v>2583975</v>
      </c>
      <c r="R37">
        <v>1132234</v>
      </c>
    </row>
    <row r="38" spans="1:18" ht="9.75">
      <c r="A38">
        <v>5817</v>
      </c>
      <c r="B38">
        <v>3</v>
      </c>
      <c r="C38" t="s">
        <v>62</v>
      </c>
      <c r="D38">
        <v>1742734</v>
      </c>
      <c r="E38">
        <v>388</v>
      </c>
      <c r="F38">
        <v>16121.8</v>
      </c>
      <c r="G38">
        <v>6255259.99</v>
      </c>
      <c r="H38">
        <v>388000</v>
      </c>
      <c r="I38">
        <v>388000</v>
      </c>
      <c r="J38">
        <v>4202816</v>
      </c>
      <c r="K38">
        <v>3814816</v>
      </c>
      <c r="L38">
        <v>2052443.99</v>
      </c>
      <c r="M38">
        <v>1000</v>
      </c>
      <c r="N38">
        <v>10832</v>
      </c>
      <c r="O38">
        <v>16121.8</v>
      </c>
      <c r="P38">
        <v>2895000</v>
      </c>
      <c r="Q38">
        <v>2583975</v>
      </c>
      <c r="R38">
        <v>1132234</v>
      </c>
    </row>
    <row r="39" spans="1:18" ht="9.75">
      <c r="A39">
        <v>5859</v>
      </c>
      <c r="B39">
        <v>3</v>
      </c>
      <c r="C39" t="s">
        <v>63</v>
      </c>
      <c r="D39">
        <v>825279</v>
      </c>
      <c r="E39">
        <v>594</v>
      </c>
      <c r="F39">
        <v>11665.8</v>
      </c>
      <c r="G39">
        <v>6929488.01</v>
      </c>
      <c r="H39">
        <v>594000</v>
      </c>
      <c r="I39">
        <v>594000</v>
      </c>
      <c r="J39">
        <v>6434208</v>
      </c>
      <c r="K39">
        <v>5840208</v>
      </c>
      <c r="L39">
        <v>495280.01</v>
      </c>
      <c r="M39">
        <v>1000</v>
      </c>
      <c r="N39">
        <v>10832</v>
      </c>
      <c r="O39">
        <v>11665.8</v>
      </c>
      <c r="P39">
        <v>2895000</v>
      </c>
      <c r="Q39">
        <v>2583975</v>
      </c>
      <c r="R39">
        <v>1132234</v>
      </c>
    </row>
    <row r="40" spans="1:18" ht="9.75">
      <c r="A40">
        <v>6022</v>
      </c>
      <c r="B40">
        <v>3</v>
      </c>
      <c r="C40" t="s">
        <v>64</v>
      </c>
      <c r="D40">
        <v>1108775</v>
      </c>
      <c r="E40">
        <v>415</v>
      </c>
      <c r="F40">
        <v>11744.77</v>
      </c>
      <c r="G40">
        <v>4874080.8</v>
      </c>
      <c r="H40">
        <v>415000</v>
      </c>
      <c r="I40">
        <v>415000</v>
      </c>
      <c r="J40">
        <v>4495280</v>
      </c>
      <c r="K40">
        <v>4080280</v>
      </c>
      <c r="L40">
        <v>378800.8</v>
      </c>
      <c r="M40">
        <v>1000</v>
      </c>
      <c r="N40">
        <v>10832</v>
      </c>
      <c r="O40">
        <v>11744.77</v>
      </c>
      <c r="P40">
        <v>2895000</v>
      </c>
      <c r="Q40">
        <v>2583975</v>
      </c>
      <c r="R40">
        <v>1132234</v>
      </c>
    </row>
    <row r="41" spans="1:18" ht="9.75">
      <c r="A41">
        <v>6104</v>
      </c>
      <c r="B41">
        <v>3</v>
      </c>
      <c r="C41" t="s">
        <v>65</v>
      </c>
      <c r="D41">
        <v>1324226</v>
      </c>
      <c r="E41">
        <v>173</v>
      </c>
      <c r="F41">
        <v>11830.12</v>
      </c>
      <c r="G41">
        <v>2046610.93</v>
      </c>
      <c r="H41">
        <v>173000</v>
      </c>
      <c r="I41">
        <v>173000</v>
      </c>
      <c r="J41">
        <v>1873936</v>
      </c>
      <c r="K41">
        <v>1700936</v>
      </c>
      <c r="L41">
        <v>172674.93</v>
      </c>
      <c r="M41">
        <v>1000</v>
      </c>
      <c r="N41">
        <v>10832</v>
      </c>
      <c r="O41">
        <v>11830.12</v>
      </c>
      <c r="P41">
        <v>2895000</v>
      </c>
      <c r="Q41">
        <v>2583975</v>
      </c>
      <c r="R41">
        <v>1132234</v>
      </c>
    </row>
    <row r="42" spans="1:18" ht="9.75">
      <c r="A42">
        <v>6113</v>
      </c>
      <c r="B42">
        <v>3</v>
      </c>
      <c r="C42" t="s">
        <v>66</v>
      </c>
      <c r="D42">
        <v>1180125</v>
      </c>
      <c r="E42">
        <v>1398</v>
      </c>
      <c r="F42">
        <v>12971.92</v>
      </c>
      <c r="G42">
        <v>18134748.88</v>
      </c>
      <c r="H42">
        <v>1398000</v>
      </c>
      <c r="I42">
        <v>1398000</v>
      </c>
      <c r="J42">
        <v>15143136</v>
      </c>
      <c r="K42">
        <v>13745136</v>
      </c>
      <c r="L42">
        <v>2991612.88</v>
      </c>
      <c r="M42">
        <v>1000</v>
      </c>
      <c r="N42">
        <v>10832</v>
      </c>
      <c r="O42">
        <v>12971.92</v>
      </c>
      <c r="P42">
        <v>2895000</v>
      </c>
      <c r="Q42">
        <v>2583975</v>
      </c>
      <c r="R42">
        <v>1132234</v>
      </c>
    </row>
    <row r="43" spans="1:18" ht="9.75">
      <c r="A43">
        <v>6412</v>
      </c>
      <c r="B43">
        <v>3</v>
      </c>
      <c r="C43" t="s">
        <v>67</v>
      </c>
      <c r="D43">
        <v>1190796</v>
      </c>
      <c r="E43">
        <v>457</v>
      </c>
      <c r="F43">
        <v>12654.69</v>
      </c>
      <c r="G43">
        <v>5783191.29</v>
      </c>
      <c r="H43">
        <v>457000</v>
      </c>
      <c r="I43">
        <v>457000</v>
      </c>
      <c r="J43">
        <v>4950224</v>
      </c>
      <c r="K43">
        <v>4493224</v>
      </c>
      <c r="L43">
        <v>832967.29</v>
      </c>
      <c r="M43">
        <v>1000</v>
      </c>
      <c r="N43">
        <v>10832</v>
      </c>
      <c r="O43">
        <v>12654.69</v>
      </c>
      <c r="P43">
        <v>2895000</v>
      </c>
      <c r="Q43">
        <v>2583975</v>
      </c>
      <c r="R43">
        <v>1132234</v>
      </c>
    </row>
    <row r="44" spans="1:18" ht="9.75">
      <c r="A44">
        <v>6720</v>
      </c>
      <c r="B44">
        <v>3</v>
      </c>
      <c r="C44" t="s">
        <v>68</v>
      </c>
      <c r="D44">
        <v>2184749</v>
      </c>
      <c r="E44">
        <v>477</v>
      </c>
      <c r="F44">
        <v>10884.75</v>
      </c>
      <c r="G44">
        <v>5192025.25</v>
      </c>
      <c r="H44">
        <v>477000</v>
      </c>
      <c r="I44">
        <v>477000</v>
      </c>
      <c r="J44">
        <v>5166864</v>
      </c>
      <c r="K44">
        <v>4689864</v>
      </c>
      <c r="L44">
        <v>25161.25</v>
      </c>
      <c r="M44">
        <v>1000</v>
      </c>
      <c r="N44">
        <v>10832</v>
      </c>
      <c r="O44">
        <v>10884.75</v>
      </c>
      <c r="P44">
        <v>2895000</v>
      </c>
      <c r="Q44">
        <v>2583975</v>
      </c>
      <c r="R44">
        <v>1132234</v>
      </c>
    </row>
    <row r="45" spans="1:18" ht="9.75">
      <c r="A45">
        <v>6748</v>
      </c>
      <c r="B45">
        <v>3</v>
      </c>
      <c r="C45" t="s">
        <v>69</v>
      </c>
      <c r="D45">
        <v>1898756</v>
      </c>
      <c r="E45">
        <v>333</v>
      </c>
      <c r="F45">
        <v>15522.47</v>
      </c>
      <c r="G45">
        <v>5168983.22</v>
      </c>
      <c r="H45">
        <v>333000</v>
      </c>
      <c r="I45">
        <v>333000</v>
      </c>
      <c r="J45">
        <v>3607056</v>
      </c>
      <c r="K45">
        <v>3274056</v>
      </c>
      <c r="L45">
        <v>1561927.22</v>
      </c>
      <c r="M45">
        <v>1000</v>
      </c>
      <c r="N45">
        <v>10832</v>
      </c>
      <c r="O45">
        <v>15522.47</v>
      </c>
      <c r="P45">
        <v>2895000</v>
      </c>
      <c r="Q45">
        <v>2583975</v>
      </c>
      <c r="R45">
        <v>1132234</v>
      </c>
    </row>
    <row r="46" spans="1:18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District Positioning in the Equalization Formula</dc:title>
  <dc:subject/>
  <dc:creator>School Financial Services</dc:creator>
  <cp:keywords>school finance, equalization aid</cp:keywords>
  <dc:description>A plotting Excel spreadsheet that displays a district's position in the Equalization Aid formula.</dc:description>
  <cp:lastModifiedBy>Ben Kopitzke</cp:lastModifiedBy>
  <cp:lastPrinted>2021-10-12T16:44:20Z</cp:lastPrinted>
  <dcterms:created xsi:type="dcterms:W3CDTF">2006-02-24T14:12:43Z</dcterms:created>
  <dcterms:modified xsi:type="dcterms:W3CDTF">2022-10-13T21:19:10Z</dcterms:modified>
  <cp:category>School Finance</cp:category>
  <cp:version/>
  <cp:contentType/>
  <cp:contentStatus/>
</cp:coreProperties>
</file>