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10" windowHeight="6885" activeTab="0"/>
  </bookViews>
  <sheets>
    <sheet name="FY11 Sparsity" sheetId="1" r:id="rId1"/>
    <sheet name="All District Factors" sheetId="2" r:id="rId2"/>
    <sheet name="Sheet3" sheetId="3" r:id="rId3"/>
  </sheets>
  <externalReferences>
    <externalReference r:id="rId6"/>
  </externalReferences>
  <definedNames>
    <definedName name="CRITERIA" localSheetId="0">'FY11 Sparsity'!$A$6:$G$7</definedName>
    <definedName name="_xlnm.Print_Area" localSheetId="0">'FY11 Sparsity'!$A$3:$K$436</definedName>
    <definedName name="_xlnm.Print_Titles" localSheetId="0">'FY11 Sparsity'!$9:$9</definedName>
  </definedNames>
  <calcPr fullCalcOnLoad="1"/>
</workbook>
</file>

<file path=xl/sharedStrings.xml><?xml version="1.0" encoding="utf-8"?>
<sst xmlns="http://schemas.openxmlformats.org/spreadsheetml/2006/main" count="1314" uniqueCount="1304">
  <si>
    <t>Less than 726 pupils</t>
  </si>
  <si>
    <t>At least 20% Free and Reduced Price Lunch</t>
  </si>
  <si>
    <t>Code</t>
  </si>
  <si>
    <t>Name</t>
  </si>
  <si>
    <t>FY10 membership</t>
  </si>
  <si>
    <t>Sqare 
Miles</t>
  </si>
  <si>
    <t>3rd Frid/
sqmiles</t>
  </si>
  <si>
    <t>Total 
F&amp;R</t>
  </si>
  <si>
    <t>% 
F&amp;R</t>
  </si>
  <si>
    <t>Prorated Aid Per Pupil</t>
  </si>
  <si>
    <t>&lt;726</t>
  </si>
  <si>
    <t>&lt;10</t>
  </si>
  <si>
    <t>&gt;19.5%</t>
  </si>
  <si>
    <t>Chap 20:</t>
  </si>
  <si>
    <t>Proration:</t>
  </si>
  <si>
    <t>Square 
Miles</t>
  </si>
  <si>
    <t>Count</t>
  </si>
  <si>
    <t>Per Pupil</t>
  </si>
  <si>
    <t>Eligible Grant Award</t>
  </si>
  <si>
    <t>Prorated Grant Award</t>
  </si>
  <si>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</si>
  <si>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</si>
  <si>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</si>
  <si>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</si>
  <si>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</si>
  <si>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</si>
  <si>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</si>
  <si>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</si>
  <si>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</si>
  <si>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</si>
  <si>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</si>
  <si>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</si>
  <si>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</si>
  <si>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</si>
  <si>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</si>
  <si>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</si>
  <si>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</si>
  <si>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</si>
  <si>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0126</t>
  </si>
  <si>
    <t>TOMORROW RIVER</t>
  </si>
  <si>
    <t>0140</t>
  </si>
  <si>
    <t>ANTIGO</t>
  </si>
  <si>
    <t>0147</t>
  </si>
  <si>
    <t>APPLETON AREA</t>
  </si>
  <si>
    <t>0154</t>
  </si>
  <si>
    <t>ARCADIA</t>
  </si>
  <si>
    <t>0161</t>
  </si>
  <si>
    <t>ARGYLE</t>
  </si>
  <si>
    <t>0170</t>
  </si>
  <si>
    <t>ASHLAND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</si>
  <si>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</si>
  <si>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</si>
  <si>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</si>
  <si>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</si>
  <si>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</si>
  <si>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</si>
  <si>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</si>
  <si>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</si>
  <si>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</si>
  <si>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</si>
  <si>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0238</t>
  </si>
  <si>
    <t>UNITY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</si>
  <si>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</si>
  <si>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</si>
  <si>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</si>
  <si>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</si>
  <si>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</si>
  <si>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</si>
  <si>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</si>
  <si>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</si>
  <si>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</si>
  <si>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</si>
  <si>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</si>
  <si>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</t>
  </si>
  <si>
    <t>0350</t>
  </si>
  <si>
    <t>BELLEVILLE</t>
  </si>
  <si>
    <t>4263</t>
  </si>
  <si>
    <t>BEECHER-DUNBAR-PEMBINE</t>
  </si>
  <si>
    <t>0413</t>
  </si>
  <si>
    <t>BELOIT</t>
  </si>
  <si>
    <t>0422</t>
  </si>
  <si>
    <t>BELOIT TURNER</t>
  </si>
  <si>
    <t>0364</t>
  </si>
  <si>
    <t>BELMONT COMMUNITY</t>
  </si>
  <si>
    <t>0434</t>
  </si>
  <si>
    <t>BERLIN AREA</t>
  </si>
  <si>
    <t>0427</t>
  </si>
  <si>
    <t>BENTON</t>
  </si>
  <si>
    <t>0469</t>
  </si>
  <si>
    <t>WISCONSIN HEIGHTS</t>
  </si>
  <si>
    <t>0476</t>
  </si>
  <si>
    <t>BLACK RIVER FALLS</t>
  </si>
  <si>
    <t>0441</t>
  </si>
  <si>
    <t>BIRCHWOOD</t>
  </si>
  <si>
    <t>2240</t>
  </si>
  <si>
    <t>BLACK HAWK</t>
  </si>
  <si>
    <t>0497</t>
  </si>
  <si>
    <t>BLOOMER</t>
  </si>
  <si>
    <t>0602</t>
  </si>
  <si>
    <t>BONDUEL</t>
  </si>
  <si>
    <t>0609</t>
  </si>
  <si>
    <t>BOSCOBEL AREA</t>
  </si>
  <si>
    <t>0485</t>
  </si>
  <si>
    <t>BLAIR-TAYLOR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</si>
  <si>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</si>
  <si>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</si>
  <si>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</si>
  <si>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</si>
  <si>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</si>
  <si>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</si>
  <si>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</si>
  <si>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</si>
  <si>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</si>
  <si>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</si>
  <si>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</si>
  <si>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</si>
  <si>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0714</t>
  </si>
  <si>
    <t>ELMBROOK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</si>
  <si>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</si>
  <si>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</si>
  <si>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</si>
  <si>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</si>
  <si>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</si>
  <si>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</si>
  <si>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</si>
  <si>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</si>
  <si>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</si>
  <si>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</si>
  <si>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</si>
  <si>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</si>
  <si>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</si>
  <si>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</si>
  <si>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</si>
  <si>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</si>
  <si>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</si>
  <si>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</si>
  <si>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</si>
  <si>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</si>
  <si>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</si>
  <si>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</si>
  <si>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1015</t>
  </si>
  <si>
    <t>CEDARBURG</t>
  </si>
  <si>
    <t>1029</t>
  </si>
  <si>
    <t>CEDAR GROVE-BELGIUM AREA</t>
  </si>
  <si>
    <t>1071</t>
  </si>
  <si>
    <t>CHEQUAMEGON</t>
  </si>
  <si>
    <t>1078</t>
  </si>
  <si>
    <t>CHETEK</t>
  </si>
  <si>
    <t>1085</t>
  </si>
  <si>
    <t>CHILTON</t>
  </si>
  <si>
    <t>1092</t>
  </si>
  <si>
    <t>CHIPPEWA FALLS AREA</t>
  </si>
  <si>
    <t>1120</t>
  </si>
  <si>
    <t>CLAYTON</t>
  </si>
  <si>
    <t>1127</t>
  </si>
  <si>
    <t>CLEAR LAKE</t>
  </si>
  <si>
    <t>1134</t>
  </si>
  <si>
    <t>CLINTON COMMUNITY</t>
  </si>
  <si>
    <t>1141</t>
  </si>
  <si>
    <t>CLINTONVILLE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</si>
  <si>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</si>
  <si>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</si>
  <si>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</si>
  <si>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</si>
  <si>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</si>
  <si>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</si>
  <si>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</si>
  <si>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</si>
  <si>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</si>
  <si>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</si>
  <si>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</si>
  <si>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</si>
  <si>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</si>
  <si>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</si>
  <si>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</si>
  <si>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</si>
  <si>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</si>
  <si>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</si>
  <si>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</si>
  <si>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</si>
  <si>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</si>
  <si>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</si>
  <si>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1295</t>
  </si>
  <si>
    <t>DARLINGTON COMMUNITY</t>
  </si>
  <si>
    <t>1309</t>
  </si>
  <si>
    <t>DEERFIELD COMMUNITY</t>
  </si>
  <si>
    <t>1316</t>
  </si>
  <si>
    <t>DEFOREST AREA</t>
  </si>
  <si>
    <t>1376</t>
  </si>
  <si>
    <t>KETTLE MORAINE</t>
  </si>
  <si>
    <t>1380</t>
  </si>
  <si>
    <t>DELAVAN-DARIEN</t>
  </si>
  <si>
    <t>1407</t>
  </si>
  <si>
    <t>DENMARK</t>
  </si>
  <si>
    <t>1414</t>
  </si>
  <si>
    <t>DEPERE</t>
  </si>
  <si>
    <t>1421</t>
  </si>
  <si>
    <t>DESOTO AREA</t>
  </si>
  <si>
    <t>1428</t>
  </si>
  <si>
    <t>DODGEVILLE</t>
  </si>
  <si>
    <t>1449</t>
  </si>
  <si>
    <t>DOVER #1</t>
  </si>
  <si>
    <t>1491</t>
  </si>
  <si>
    <t>DRUMMOND</t>
  </si>
  <si>
    <t>1499</t>
  </si>
  <si>
    <t>DURAND</t>
  </si>
  <si>
    <t>1526</t>
  </si>
  <si>
    <t>NORTHLAND PINES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</si>
  <si>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</si>
  <si>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</si>
  <si>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</si>
  <si>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</si>
  <si>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</si>
  <si>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</si>
  <si>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</si>
  <si>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</si>
  <si>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</si>
  <si>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</si>
  <si>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</si>
  <si>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</si>
  <si>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1631</t>
  </si>
  <si>
    <t>ELKHART LAKE-GLENBEULAH</t>
  </si>
  <si>
    <t>1638</t>
  </si>
  <si>
    <t>ELKHORN AREA</t>
  </si>
  <si>
    <t>1645</t>
  </si>
  <si>
    <t>ELK MOUND AREA</t>
  </si>
  <si>
    <t>1659</t>
  </si>
  <si>
    <t>ELLSWORTH COMMUNITY</t>
  </si>
  <si>
    <t>1666</t>
  </si>
  <si>
    <t>ELMWOOD</t>
  </si>
  <si>
    <t>5757</t>
  </si>
  <si>
    <t>FLAMBEAU</t>
  </si>
  <si>
    <t>1687</t>
  </si>
  <si>
    <t>ERIN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</si>
  <si>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</si>
  <si>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</si>
  <si>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</si>
  <si>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</si>
  <si>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</si>
  <si>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</si>
  <si>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</si>
  <si>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</si>
  <si>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1855</t>
  </si>
  <si>
    <t>FLORENCE</t>
  </si>
  <si>
    <t>1939</t>
  </si>
  <si>
    <t>FREDERIC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</si>
  <si>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</si>
  <si>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</si>
  <si>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</si>
  <si>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</si>
  <si>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</si>
  <si>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</si>
  <si>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</si>
  <si>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</si>
  <si>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1897</t>
  </si>
  <si>
    <t>MAPLE DALE-INDIAN HILL</t>
  </si>
  <si>
    <t>1900</t>
  </si>
  <si>
    <t>FRANKLIN PUBLIC</t>
  </si>
  <si>
    <t>2135</t>
  </si>
  <si>
    <t>GILMAN</t>
  </si>
  <si>
    <t>1945</t>
  </si>
  <si>
    <t>NORTHERN OZAUKEE</t>
  </si>
  <si>
    <t>1953</t>
  </si>
  <si>
    <t>FREEDOM AREA</t>
  </si>
  <si>
    <t>2009</t>
  </si>
  <si>
    <t>GALESVILLE-ETTRICK</t>
  </si>
  <si>
    <t>2142</t>
  </si>
  <si>
    <t>GILMANTON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</si>
  <si>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</si>
  <si>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</si>
  <si>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</si>
  <si>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</si>
  <si>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</si>
  <si>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</si>
  <si>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</si>
  <si>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</si>
  <si>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</si>
  <si>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</si>
  <si>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2212</t>
  </si>
  <si>
    <t>GOODMAN-ARMSTRONG</t>
  </si>
  <si>
    <t>2177</t>
  </si>
  <si>
    <t>NICOLET UHS</t>
  </si>
  <si>
    <t>2184</t>
  </si>
  <si>
    <t>GLENDALE-RIVER HILLS</t>
  </si>
  <si>
    <t>2198</t>
  </si>
  <si>
    <t>GLENWOOD CITY</t>
  </si>
  <si>
    <t>2226</t>
  </si>
  <si>
    <t>GRANTON AREA</t>
  </si>
  <si>
    <t>2394</t>
  </si>
  <si>
    <t>GREENWOOD</t>
  </si>
  <si>
    <t>2217</t>
  </si>
  <si>
    <t>GRAFTON</t>
  </si>
  <si>
    <t>2415</t>
  </si>
  <si>
    <t>GRESHAM</t>
  </si>
  <si>
    <t>2233</t>
  </si>
  <si>
    <t>GRANTSBURG</t>
  </si>
  <si>
    <t>2523</t>
  </si>
  <si>
    <t>HERMAN #22</t>
  </si>
  <si>
    <t>2289</t>
  </si>
  <si>
    <t>GREEN BAY AREA</t>
  </si>
  <si>
    <t>2296</t>
  </si>
  <si>
    <t>GREENDALE</t>
  </si>
  <si>
    <t>2303</t>
  </si>
  <si>
    <t>GREENFIELD</t>
  </si>
  <si>
    <t>2310</t>
  </si>
  <si>
    <t>GREEN LAKE</t>
  </si>
  <si>
    <t>2541</t>
  </si>
  <si>
    <t>HILLSBORO</t>
  </si>
  <si>
    <t>2618</t>
  </si>
  <si>
    <t>HURLEY</t>
  </si>
  <si>
    <t>2420</t>
  </si>
  <si>
    <t>HAMILTON</t>
  </si>
  <si>
    <t>2422</t>
  </si>
  <si>
    <t>SAINT CROIX CENTRAL</t>
  </si>
  <si>
    <t>2436</t>
  </si>
  <si>
    <t>HARTFORD UHS</t>
  </si>
  <si>
    <t>2443</t>
  </si>
  <si>
    <t>HARTFORD J1</t>
  </si>
  <si>
    <t>2450</t>
  </si>
  <si>
    <t>ARROWHEAD UHS</t>
  </si>
  <si>
    <t>2460</t>
  </si>
  <si>
    <t>HARTLAND-LAKESIDE J3</t>
  </si>
  <si>
    <t>2478</t>
  </si>
  <si>
    <t>HAYWARD COMMUNITY</t>
  </si>
  <si>
    <t>2625</t>
  </si>
  <si>
    <t>HUSTISFORD</t>
  </si>
  <si>
    <t>2632</t>
  </si>
  <si>
    <t>INDEPENDENCE</t>
  </si>
  <si>
    <t>2527</t>
  </si>
  <si>
    <t>HIGHLAND</t>
  </si>
  <si>
    <t>2534</t>
  </si>
  <si>
    <t>HILBERT</t>
  </si>
  <si>
    <t>2660</t>
  </si>
  <si>
    <t>ITHACA</t>
  </si>
  <si>
    <t>2562</t>
  </si>
  <si>
    <t>HOLMEN</t>
  </si>
  <si>
    <t>2576</t>
  </si>
  <si>
    <t>HORICON</t>
  </si>
  <si>
    <t>2583</t>
  </si>
  <si>
    <t>HORTONVILLE AREA</t>
  </si>
  <si>
    <t>2604</t>
  </si>
  <si>
    <t>HOWARD-SUAMICO</t>
  </si>
  <si>
    <t>2605</t>
  </si>
  <si>
    <t>HOWARDS GROVE</t>
  </si>
  <si>
    <t>2611</t>
  </si>
  <si>
    <t>HUDSON</t>
  </si>
  <si>
    <t>5960</t>
  </si>
  <si>
    <t>KICKAPOO AREA</t>
  </si>
  <si>
    <t>1848</t>
  </si>
  <si>
    <t>LAC DU FLAMBEAU #1</t>
  </si>
  <si>
    <t>2863</t>
  </si>
  <si>
    <t>LAFARGE</t>
  </si>
  <si>
    <t>2639</t>
  </si>
  <si>
    <t>IOLA-SCANDINAVIA</t>
  </si>
  <si>
    <t>2646</t>
  </si>
  <si>
    <t>IOWA-GRANT</t>
  </si>
  <si>
    <t>2891</t>
  </si>
  <si>
    <t>LAKE HOLCOMBE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</si>
  <si>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</si>
  <si>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</si>
  <si>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</si>
  <si>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</si>
  <si>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</si>
  <si>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</si>
  <si>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</si>
  <si>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</si>
  <si>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2744</t>
  </si>
  <si>
    <t>DODGELAND</t>
  </si>
  <si>
    <t>2758</t>
  </si>
  <si>
    <t>KAUKAUNA AREA</t>
  </si>
  <si>
    <t>2793</t>
  </si>
  <si>
    <t>KENOSHA</t>
  </si>
  <si>
    <t>2800</t>
  </si>
  <si>
    <t>KEWASKUM</t>
  </si>
  <si>
    <t>2814</t>
  </si>
  <si>
    <t>KEWAUNEE</t>
  </si>
  <si>
    <t>2828</t>
  </si>
  <si>
    <t>KIEL AREA</t>
  </si>
  <si>
    <t>2835</t>
  </si>
  <si>
    <t>KIMBERLY AREA</t>
  </si>
  <si>
    <t>2842</t>
  </si>
  <si>
    <t>KOHLER</t>
  </si>
  <si>
    <t>2849</t>
  </si>
  <si>
    <t>LACROSSE</t>
  </si>
  <si>
    <t>2856</t>
  </si>
  <si>
    <t>LADYSMITH-HAWKINS</t>
  </si>
  <si>
    <t>2940</t>
  </si>
  <si>
    <t>LAONA</t>
  </si>
  <si>
    <t>2884</t>
  </si>
  <si>
    <t>LAKE GENEVA-GENOA UHS</t>
  </si>
  <si>
    <t>2885</t>
  </si>
  <si>
    <t>LAKE GENEVA J1</t>
  </si>
  <si>
    <t>2961</t>
  </si>
  <si>
    <t>LENA</t>
  </si>
  <si>
    <t>2898</t>
  </si>
  <si>
    <t>LAKE MILLS AREA</t>
  </si>
  <si>
    <t>2912</t>
  </si>
  <si>
    <t>LANCASTER COMMUNITY</t>
  </si>
  <si>
    <t>3087</t>
  </si>
  <si>
    <t>LINN J4</t>
  </si>
  <si>
    <t>3206</t>
  </si>
  <si>
    <t>LOYAL</t>
  </si>
  <si>
    <t>3213</t>
  </si>
  <si>
    <t>LUCK</t>
  </si>
  <si>
    <t>3094</t>
  </si>
  <si>
    <t>LINN J6</t>
  </si>
  <si>
    <t>3122</t>
  </si>
  <si>
    <t>RICHMOND</t>
  </si>
  <si>
    <t>3129</t>
  </si>
  <si>
    <t>LITTLE CHUTE AREA</t>
  </si>
  <si>
    <t>3150</t>
  </si>
  <si>
    <t>LODI</t>
  </si>
  <si>
    <t>3171</t>
  </si>
  <si>
    <t>LOMIRA</t>
  </si>
  <si>
    <t>3318</t>
  </si>
  <si>
    <t>MARION</t>
  </si>
  <si>
    <t>3427</t>
  </si>
  <si>
    <t>MELLEN</t>
  </si>
  <si>
    <t>3220</t>
  </si>
  <si>
    <t>LUXEMBURG-CASCO</t>
  </si>
  <si>
    <t>3269</t>
  </si>
  <si>
    <t>MADISON METROPOLITAN</t>
  </si>
  <si>
    <t>3276</t>
  </si>
  <si>
    <t>MANAWA</t>
  </si>
  <si>
    <t>3290</t>
  </si>
  <si>
    <t>MANITOWOC</t>
  </si>
  <si>
    <t>3297</t>
  </si>
  <si>
    <t>MAPLE</t>
  </si>
  <si>
    <t>3304</t>
  </si>
  <si>
    <t>MARATHON CITY</t>
  </si>
  <si>
    <t>3311</t>
  </si>
  <si>
    <t>MARINETTE</t>
  </si>
  <si>
    <t>3428</t>
  </si>
  <si>
    <t>MELROSE-MINDORO</t>
  </si>
  <si>
    <t>3325</t>
  </si>
  <si>
    <t>MARKESAN</t>
  </si>
  <si>
    <t>3332</t>
  </si>
  <si>
    <t>MARSHALL</t>
  </si>
  <si>
    <t>3339</t>
  </si>
  <si>
    <t>MARSHFIELD</t>
  </si>
  <si>
    <t>3360</t>
  </si>
  <si>
    <t>MAUSTON</t>
  </si>
  <si>
    <t>3367</t>
  </si>
  <si>
    <t>MAYVILLE</t>
  </si>
  <si>
    <t>3381</t>
  </si>
  <si>
    <t>MCFARLAND</t>
  </si>
  <si>
    <t>3409</t>
  </si>
  <si>
    <t>MEDFORD AREA</t>
  </si>
  <si>
    <t>3484</t>
  </si>
  <si>
    <t>MERCER</t>
  </si>
  <si>
    <t>3640</t>
  </si>
  <si>
    <t>MINOCQUA J1</t>
  </si>
  <si>
    <t>3430</t>
  </si>
  <si>
    <t>MENASHA</t>
  </si>
  <si>
    <t>3434</t>
  </si>
  <si>
    <t>MENOMINEE INDIAN</t>
  </si>
  <si>
    <t>3437</t>
  </si>
  <si>
    <t>MENOMONEE FALLS</t>
  </si>
  <si>
    <t>3444</t>
  </si>
  <si>
    <t>MENOMONIE AREA</t>
  </si>
  <si>
    <t>3479</t>
  </si>
  <si>
    <t>MEQUON-THIENSVILLE</t>
  </si>
  <si>
    <t>3920</t>
  </si>
  <si>
    <t>NEW AUBURN</t>
  </si>
  <si>
    <t>3500</t>
  </si>
  <si>
    <t>MERRILL AREA</t>
  </si>
  <si>
    <t>3510</t>
  </si>
  <si>
    <t>SWALLOW</t>
  </si>
  <si>
    <t>3514</t>
  </si>
  <si>
    <t>NORTH LAKE</t>
  </si>
  <si>
    <t>3528</t>
  </si>
  <si>
    <t>MERTON COMMUNITY</t>
  </si>
  <si>
    <t>3542</t>
  </si>
  <si>
    <t>STONE BANK</t>
  </si>
  <si>
    <t>3549</t>
  </si>
  <si>
    <t>MIDDLETON-CROSS PLAINS</t>
  </si>
  <si>
    <t>3612</t>
  </si>
  <si>
    <t>MILTON</t>
  </si>
  <si>
    <t>3619</t>
  </si>
  <si>
    <t>MILWAUKEE</t>
  </si>
  <si>
    <t>3633</t>
  </si>
  <si>
    <t>MINERAL POINT</t>
  </si>
  <si>
    <t>3948</t>
  </si>
  <si>
    <t>NEW LISBON</t>
  </si>
  <si>
    <t>3647</t>
  </si>
  <si>
    <t>LAKELAND UHS</t>
  </si>
  <si>
    <t>3969</t>
  </si>
  <si>
    <t>NIAGARA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</si>
  <si>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</si>
  <si>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</si>
  <si>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</si>
  <si>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</si>
  <si>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</si>
  <si>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</si>
  <si>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</si>
  <si>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</si>
  <si>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</si>
  <si>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</si>
  <si>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</si>
  <si>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</si>
  <si>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</si>
  <si>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</si>
  <si>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</si>
  <si>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</si>
  <si>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</si>
  <si>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</si>
  <si>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3850</t>
  </si>
  <si>
    <t>RIVERDALE</t>
  </si>
  <si>
    <t>3857</t>
  </si>
  <si>
    <t>MUSKEGO-NORWAY</t>
  </si>
  <si>
    <t>3862</t>
  </si>
  <si>
    <t>LAKE COUNTRY</t>
  </si>
  <si>
    <t>3871</t>
  </si>
  <si>
    <t>NECEDAH AREA</t>
  </si>
  <si>
    <t>3892</t>
  </si>
  <si>
    <t>NEENAH</t>
  </si>
  <si>
    <t>3899</t>
  </si>
  <si>
    <t>NEILLSVILLE</t>
  </si>
  <si>
    <t>3906</t>
  </si>
  <si>
    <t>NEKOOSA</t>
  </si>
  <si>
    <t>3913</t>
  </si>
  <si>
    <t>NEOSHO J3</t>
  </si>
  <si>
    <t>2016</t>
  </si>
  <si>
    <t>NORTH CRAWFORD</t>
  </si>
  <si>
    <t>3925</t>
  </si>
  <si>
    <t>NEW BERLIN</t>
  </si>
  <si>
    <t>3934</t>
  </si>
  <si>
    <t>NEW GLARUS</t>
  </si>
  <si>
    <t>3941</t>
  </si>
  <si>
    <t>NEW HOLSTEIN</t>
  </si>
  <si>
    <t>0616</t>
  </si>
  <si>
    <t>NORTH LAKELAND</t>
  </si>
  <si>
    <t>3955</t>
  </si>
  <si>
    <t>NEW LONDON</t>
  </si>
  <si>
    <t>3962</t>
  </si>
  <si>
    <t>NEW RICHMOND</t>
  </si>
  <si>
    <t>3654</t>
  </si>
  <si>
    <t>NORTHWOOD</t>
  </si>
  <si>
    <t>3976</t>
  </si>
  <si>
    <t>NORRIS</t>
  </si>
  <si>
    <t>3983</t>
  </si>
  <si>
    <t>NORTH FOND DU LAC</t>
  </si>
  <si>
    <t>3990</t>
  </si>
  <si>
    <t>NORWALK-ONTARIO-WILTON</t>
  </si>
  <si>
    <t>4011</t>
  </si>
  <si>
    <t>NORWAY J7</t>
  </si>
  <si>
    <t>4018</t>
  </si>
  <si>
    <t>OAK CREEK-FRANKLIN</t>
  </si>
  <si>
    <t>4025</t>
  </si>
  <si>
    <t>OAKFIELD</t>
  </si>
  <si>
    <t>4060</t>
  </si>
  <si>
    <t>OCONOMOWOC AREA</t>
  </si>
  <si>
    <t>4067</t>
  </si>
  <si>
    <t>OCONTO</t>
  </si>
  <si>
    <t>4074</t>
  </si>
  <si>
    <t>OCONTO FALLS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</si>
  <si>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</si>
  <si>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</si>
  <si>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</si>
  <si>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</si>
  <si>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</si>
  <si>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</si>
  <si>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</si>
  <si>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</si>
  <si>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4151</t>
  </si>
  <si>
    <t>PARKVIEW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</si>
  <si>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</si>
  <si>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</si>
  <si>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</si>
  <si>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</si>
  <si>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</si>
  <si>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</si>
  <si>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</si>
  <si>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</si>
  <si>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</si>
  <si>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</si>
  <si>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</si>
  <si>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</si>
  <si>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</si>
  <si>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</si>
  <si>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0490</t>
  </si>
  <si>
    <t>PECATONICA AREA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</si>
  <si>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</si>
  <si>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</si>
  <si>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</si>
  <si>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</si>
  <si>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</si>
  <si>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</si>
  <si>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</si>
  <si>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</si>
  <si>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</si>
  <si>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</si>
  <si>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</si>
  <si>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</si>
  <si>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4375</t>
  </si>
  <si>
    <t>TRI-COUNTY AREA</t>
  </si>
  <si>
    <t>4389</t>
  </si>
  <si>
    <t>PLATTEVILLE</t>
  </si>
  <si>
    <t>4459</t>
  </si>
  <si>
    <t>PLUM CITY</t>
  </si>
  <si>
    <t>4473</t>
  </si>
  <si>
    <t>PLYMOUTH</t>
  </si>
  <si>
    <t>4501</t>
  </si>
  <si>
    <t>PORTAGE COMMUNITY</t>
  </si>
  <si>
    <t>4508</t>
  </si>
  <si>
    <t>PORT EDWARDS</t>
  </si>
  <si>
    <t>4515</t>
  </si>
  <si>
    <t>PORT WASH-SAUKVILLE</t>
  </si>
  <si>
    <t>4529</t>
  </si>
  <si>
    <t>POTOSI</t>
  </si>
  <si>
    <t>4557</t>
  </si>
  <si>
    <t>PRAIRIE FARM</t>
  </si>
  <si>
    <t>4536</t>
  </si>
  <si>
    <t>POYNETTE</t>
  </si>
  <si>
    <t>4543</t>
  </si>
  <si>
    <t>PRAIRIE DU CHIEN AREA</t>
  </si>
  <si>
    <t>4571</t>
  </si>
  <si>
    <t>PRENTICE</t>
  </si>
  <si>
    <t>4606</t>
  </si>
  <si>
    <t>PRINCETON</t>
  </si>
  <si>
    <t>4578</t>
  </si>
  <si>
    <t>PRESCOTT</t>
  </si>
  <si>
    <t>4634</t>
  </si>
  <si>
    <t>RANDOLPH</t>
  </si>
  <si>
    <t>4613</t>
  </si>
  <si>
    <t>PULASKI COMMUNITY</t>
  </si>
  <si>
    <t>4620</t>
  </si>
  <si>
    <t>RACINE</t>
  </si>
  <si>
    <t>4627</t>
  </si>
  <si>
    <t>RANDALL J1</t>
  </si>
  <si>
    <t>4795</t>
  </si>
  <si>
    <t>RIB LAKE</t>
  </si>
  <si>
    <t>4641</t>
  </si>
  <si>
    <t>RANDOM LAKE</t>
  </si>
  <si>
    <t>4686</t>
  </si>
  <si>
    <t>RAYMOND #14</t>
  </si>
  <si>
    <t>4690</t>
  </si>
  <si>
    <t>NORTH CAPE</t>
  </si>
  <si>
    <t>4753</t>
  </si>
  <si>
    <t>REEDSBURG</t>
  </si>
  <si>
    <t>4760</t>
  </si>
  <si>
    <t>REEDSVILLE</t>
  </si>
  <si>
    <t>4781</t>
  </si>
  <si>
    <t>RHINELANDER</t>
  </si>
  <si>
    <t>4904</t>
  </si>
  <si>
    <t>RIVER RIDGE</t>
  </si>
  <si>
    <t>4802</t>
  </si>
  <si>
    <t>RICE LAKE AREA</t>
  </si>
  <si>
    <t>4820</t>
  </si>
  <si>
    <t>RICHFIELD J 1</t>
  </si>
  <si>
    <t>4843</t>
  </si>
  <si>
    <t>FRIESS LAKE</t>
  </si>
  <si>
    <t>4851</t>
  </si>
  <si>
    <t>RICHLAND</t>
  </si>
  <si>
    <t>4865</t>
  </si>
  <si>
    <t>RIO COMMUNITY</t>
  </si>
  <si>
    <t>4872</t>
  </si>
  <si>
    <t>RIPON</t>
  </si>
  <si>
    <t>4893</t>
  </si>
  <si>
    <t>RIVER FALLS</t>
  </si>
  <si>
    <t>4963</t>
  </si>
  <si>
    <t>ROSHOLT</t>
  </si>
  <si>
    <t>4956</t>
  </si>
  <si>
    <t>ROSENDALE-BRANDON</t>
  </si>
  <si>
    <t>1673</t>
  </si>
  <si>
    <t>ROYALL</t>
  </si>
  <si>
    <t>4970</t>
  </si>
  <si>
    <t>D C EVEREST AREA</t>
  </si>
  <si>
    <t>4998</t>
  </si>
  <si>
    <t>RUBICON J6</t>
  </si>
  <si>
    <t>5019</t>
  </si>
  <si>
    <t>SAINT CROIX FALLS</t>
  </si>
  <si>
    <t>5026</t>
  </si>
  <si>
    <t>SAINT FRANCIS</t>
  </si>
  <si>
    <t>5054</t>
  </si>
  <si>
    <t>CENTRAL/WESTOSHA UHS</t>
  </si>
  <si>
    <t>5068</t>
  </si>
  <si>
    <t>SALEM</t>
  </si>
  <si>
    <t>5100</t>
  </si>
  <si>
    <t>SAUK PRAIRIE</t>
  </si>
  <si>
    <t>5124</t>
  </si>
  <si>
    <t>SENECA</t>
  </si>
  <si>
    <t>5130</t>
  </si>
  <si>
    <t>SEVASTOPOL</t>
  </si>
  <si>
    <t>5138</t>
  </si>
  <si>
    <t>SEYMOUR COMMUNITY</t>
  </si>
  <si>
    <t>5258</t>
  </si>
  <si>
    <t>SHARON J11</t>
  </si>
  <si>
    <t>5264</t>
  </si>
  <si>
    <t>SHAWANO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</si>
  <si>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</si>
  <si>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</si>
  <si>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</si>
  <si>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</si>
  <si>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</si>
  <si>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</si>
  <si>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</si>
  <si>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</si>
  <si>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</si>
  <si>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</si>
  <si>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</si>
  <si>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</si>
  <si>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</si>
  <si>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</si>
  <si>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</si>
  <si>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</si>
  <si>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</si>
  <si>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</si>
  <si>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</si>
  <si>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</si>
  <si>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</si>
  <si>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</si>
  <si>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</si>
  <si>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</si>
  <si>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5457</t>
  </si>
  <si>
    <t>SOUTHERN DOOR COUNTY</t>
  </si>
  <si>
    <t>5460</t>
  </si>
  <si>
    <t>SPARTA AREA</t>
  </si>
  <si>
    <t>5467</t>
  </si>
  <si>
    <t>SPENCER</t>
  </si>
  <si>
    <t>5474</t>
  </si>
  <si>
    <t>SPOONER</t>
  </si>
  <si>
    <t>5523</t>
  </si>
  <si>
    <t>RIVER VALLEY</t>
  </si>
  <si>
    <t>5586</t>
  </si>
  <si>
    <t>SPRING VALLEY</t>
  </si>
  <si>
    <t>5593</t>
  </si>
  <si>
    <t>STANLEY-BOYD AREA</t>
  </si>
  <si>
    <t>5607</t>
  </si>
  <si>
    <t>STEVENS POINT AREA</t>
  </si>
  <si>
    <t>5614</t>
  </si>
  <si>
    <t>STOCKBRIDGE</t>
  </si>
  <si>
    <t>5621</t>
  </si>
  <si>
    <t>STOUGHTON AREA</t>
  </si>
  <si>
    <t>5628</t>
  </si>
  <si>
    <t>STRATFORD</t>
  </si>
  <si>
    <t>5642</t>
  </si>
  <si>
    <t>STURGEON BAY</t>
  </si>
  <si>
    <t>5656</t>
  </si>
  <si>
    <t>SUN PRAIRIE AREA</t>
  </si>
  <si>
    <t>5663</t>
  </si>
  <si>
    <t>SUPERIOR</t>
  </si>
  <si>
    <t>4522</t>
  </si>
  <si>
    <t>SOUTH SHORE</t>
  </si>
  <si>
    <t>2485</t>
  </si>
  <si>
    <t>SOUTHWESTERN WISCONSIN</t>
  </si>
  <si>
    <t>5670</t>
  </si>
  <si>
    <t>SURING</t>
  </si>
  <si>
    <t>5740</t>
  </si>
  <si>
    <t>TIGERTON</t>
  </si>
  <si>
    <t>5747</t>
  </si>
  <si>
    <t>TOMAH AREA</t>
  </si>
  <si>
    <t>5754</t>
  </si>
  <si>
    <t>TOMAHAWK</t>
  </si>
  <si>
    <t>5726</t>
  </si>
  <si>
    <t>THORP</t>
  </si>
  <si>
    <t>5780</t>
  </si>
  <si>
    <t>TREVOR-WILMOT</t>
  </si>
  <si>
    <t>5733</t>
  </si>
  <si>
    <t>THREE LAKES</t>
  </si>
  <si>
    <t>5817</t>
  </si>
  <si>
    <t>TWIN LAKES #4</t>
  </si>
  <si>
    <t>5824</t>
  </si>
  <si>
    <t>TWO RIVERS</t>
  </si>
  <si>
    <t>5852</t>
  </si>
  <si>
    <t>UNION GROVE UHS</t>
  </si>
  <si>
    <t>5859</t>
  </si>
  <si>
    <t>UNION GROVE J1</t>
  </si>
  <si>
    <t>5866</t>
  </si>
  <si>
    <t>VALDERS AREA</t>
  </si>
  <si>
    <t>5901</t>
  </si>
  <si>
    <t>VERONA AREA</t>
  </si>
  <si>
    <t>5810</t>
  </si>
  <si>
    <t>TURTLE LAKE</t>
  </si>
  <si>
    <t>5985</t>
  </si>
  <si>
    <t>VIROQUA AREA</t>
  </si>
  <si>
    <t>5992</t>
  </si>
  <si>
    <t>WABENO AREA</t>
  </si>
  <si>
    <t>6013</t>
  </si>
  <si>
    <t>BIG FOOT UHS</t>
  </si>
  <si>
    <t>6022</t>
  </si>
  <si>
    <t>WALWORTH J1</t>
  </si>
  <si>
    <t>6027</t>
  </si>
  <si>
    <t>WASHBURN</t>
  </si>
  <si>
    <t>6069</t>
  </si>
  <si>
    <t>WASHINGTON</t>
  </si>
  <si>
    <t>6083</t>
  </si>
  <si>
    <t>WATERFORD UHS</t>
  </si>
  <si>
    <t>6104</t>
  </si>
  <si>
    <t>WASHINGTON-CALDWELL</t>
  </si>
  <si>
    <t>6113</t>
  </si>
  <si>
    <t>WATERFORD GRADED J1</t>
  </si>
  <si>
    <t>6118</t>
  </si>
  <si>
    <t>WATERLOO</t>
  </si>
  <si>
    <t>6125</t>
  </si>
  <si>
    <t>WATERTOWN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</si>
  <si>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</si>
  <si>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</si>
  <si>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</si>
  <si>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</si>
  <si>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</si>
  <si>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</si>
  <si>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</si>
  <si>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</si>
  <si>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</si>
  <si>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</si>
  <si>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</si>
  <si>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</si>
  <si>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</si>
  <si>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</si>
  <si>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</si>
  <si>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>WAUWATOSA</t>
  </si>
  <si>
    <t>6251</t>
  </si>
  <si>
    <t>WAUZEKA-STEUBEN</t>
  </si>
  <si>
    <t>6293</t>
  </si>
  <si>
    <t>WEBSTER</t>
  </si>
  <si>
    <t>6300</t>
  </si>
  <si>
    <t>WEST ALLIS</t>
  </si>
  <si>
    <t>6307</t>
  </si>
  <si>
    <t>WEST BEND</t>
  </si>
  <si>
    <t>6321</t>
  </si>
  <si>
    <t>WESTBY AREA</t>
  </si>
  <si>
    <t>6328</t>
  </si>
  <si>
    <t>WEST DEPERE</t>
  </si>
  <si>
    <t>6335</t>
  </si>
  <si>
    <t>WESTFIELD</t>
  </si>
  <si>
    <t>6354</t>
  </si>
  <si>
    <t>WESTON</t>
  </si>
  <si>
    <t>6370</t>
  </si>
  <si>
    <t>WEST SALEM</t>
  </si>
  <si>
    <t>6384</t>
  </si>
  <si>
    <t>WEYAUWEGA-FREMONT</t>
  </si>
  <si>
    <t>6412</t>
  </si>
  <si>
    <t>WHEATLAND J1</t>
  </si>
  <si>
    <t>6419</t>
  </si>
  <si>
    <t>WHITEFISH BAY</t>
  </si>
  <si>
    <t>6426</t>
  </si>
  <si>
    <t>WHITEHALL</t>
  </si>
  <si>
    <t>6440</t>
  </si>
  <si>
    <t>WHITE LAKE</t>
  </si>
  <si>
    <t>6461</t>
  </si>
  <si>
    <t>WHITEWATER</t>
  </si>
  <si>
    <t>6470</t>
  </si>
  <si>
    <t>WHITNALL</t>
  </si>
  <si>
    <t>6475</t>
  </si>
  <si>
    <t>WILD ROSE</t>
  </si>
  <si>
    <t>6482</t>
  </si>
  <si>
    <t>WILLIAMS BAY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</si>
  <si>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</si>
  <si>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</si>
  <si>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</si>
  <si>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</si>
  <si>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</si>
  <si>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</si>
  <si>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</si>
  <si>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</si>
  <si>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</si>
  <si>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</si>
  <si>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</si>
  <si>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</si>
  <si>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</si>
  <si>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</si>
  <si>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</si>
  <si>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</si>
  <si>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</si>
  <si>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</si>
  <si>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</si>
  <si>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</si>
  <si>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>Totals</t>
  </si>
  <si>
    <t>SPARSITY AID FY11 - Using 2009-10 data</t>
  </si>
  <si>
    <t>Sparsity Aid FY11 - Eligibility Factors</t>
  </si>
  <si>
    <t>FY10 Membership</t>
  </si>
  <si>
    <t>District Name</t>
  </si>
  <si>
    <t>Abbotsford Sch Dist</t>
  </si>
  <si>
    <t>Adams-Friendship Area Sch Dist</t>
  </si>
  <si>
    <t>Albany Sch Dist</t>
  </si>
  <si>
    <t>Algoma Sch Dist</t>
  </si>
  <si>
    <t>Alma Sch Dist</t>
  </si>
  <si>
    <t>Alma Center Sch Dist</t>
  </si>
  <si>
    <t>Almond-Bancroft Sch Dist</t>
  </si>
  <si>
    <t>Altoona Sch Dist</t>
  </si>
  <si>
    <t>Amery Sch Dist</t>
  </si>
  <si>
    <t>Tomorrow River Sch Dist</t>
  </si>
  <si>
    <t>Antigo Sch Dist</t>
  </si>
  <si>
    <t>Appleton Area Sch Dist</t>
  </si>
  <si>
    <t>Arcadia Sch Dist</t>
  </si>
  <si>
    <t>Argyle Sch Dist</t>
  </si>
  <si>
    <t>Ashland Sch Dist</t>
  </si>
  <si>
    <t>Ashwaubenon Sch Dist</t>
  </si>
  <si>
    <t>Athens Sch Dist</t>
  </si>
  <si>
    <t>Auburndale Sch Dist</t>
  </si>
  <si>
    <t>Augusta Sch Dist</t>
  </si>
  <si>
    <t>Baldwin-Woodville Area Sch Dis</t>
  </si>
  <si>
    <t>Unity Sch Dist</t>
  </si>
  <si>
    <t>Bangor Sch Dist</t>
  </si>
  <si>
    <t>Baraboo Sch Dist</t>
  </si>
  <si>
    <t>Barneveld Sch Dist</t>
  </si>
  <si>
    <t>Barron Area Sch Dist</t>
  </si>
  <si>
    <t>Bayfield Sch Dist</t>
  </si>
  <si>
    <t>Beaver Dam Sch Dist</t>
  </si>
  <si>
    <t>Belleville Sch Dist</t>
  </si>
  <si>
    <t>Belmont Community Sch Dist</t>
  </si>
  <si>
    <t>Beloit Sch Dist</t>
  </si>
  <si>
    <t>Beloit Turner Sch Dist</t>
  </si>
  <si>
    <t>Benton Sch Dist</t>
  </si>
  <si>
    <t>Berlin Area Sch Dist</t>
  </si>
  <si>
    <t>Birchwood Sch Dist</t>
  </si>
  <si>
    <t>Wisconsin Heights Sch Dist</t>
  </si>
  <si>
    <t>Black River Falls Sch Dist</t>
  </si>
  <si>
    <t>Blair-Taylor Sch Dist</t>
  </si>
  <si>
    <t>Pecatonica Area Sch Dist</t>
  </si>
  <si>
    <t>Bloomer Sch Dist</t>
  </si>
  <si>
    <t>Bonduel Sch Dist</t>
  </si>
  <si>
    <t>Boscobel Area Sch Dist</t>
  </si>
  <si>
    <t>Boulder Junction J1 Sch Dist</t>
  </si>
  <si>
    <t>Bowler Sch Dist</t>
  </si>
  <si>
    <t>Boyceville Community Sch Dist</t>
  </si>
  <si>
    <t>Brighton #1 Sch Dist</t>
  </si>
  <si>
    <t>Brillion Sch Dist</t>
  </si>
  <si>
    <t>Bristol #1 Sch Dist</t>
  </si>
  <si>
    <t>Brodhead Sch Dist</t>
  </si>
  <si>
    <t>Elmbrook Sch Dist</t>
  </si>
  <si>
    <t>Brown Deer Sch Dist</t>
  </si>
  <si>
    <t>Bruce Sch Dist</t>
  </si>
  <si>
    <t>Burlington Area Sch Dist</t>
  </si>
  <si>
    <t>Butternut Sch Dist</t>
  </si>
  <si>
    <t>Cadott Community Sch Dist</t>
  </si>
  <si>
    <t>Cambria-Friesland Sch Dist</t>
  </si>
  <si>
    <t>Cambridge Sch Dist</t>
  </si>
  <si>
    <t>Cameron Sch Dist</t>
  </si>
  <si>
    <t>Campbellsport Sch Dist</t>
  </si>
  <si>
    <t>Cashton Sch Dist</t>
  </si>
  <si>
    <t>Cassville Sch Dist</t>
  </si>
  <si>
    <t>Cedarburg Sch Dist</t>
  </si>
  <si>
    <t>Cedar Grove-Belgium Area Sch D</t>
  </si>
  <si>
    <t>Chequamegon</t>
  </si>
  <si>
    <t>Chetek-Weyerhaeuser Sch Dist</t>
  </si>
  <si>
    <t>Chilton Sch Dist</t>
  </si>
  <si>
    <t>Chippewa Falls Area Sch Dist</t>
  </si>
  <si>
    <t>Clayton Sch Dist</t>
  </si>
  <si>
    <t>Clear Lake Sch Dist</t>
  </si>
  <si>
    <t>Clinton Community Sch Dist</t>
  </si>
  <si>
    <t>Clintonville Sch Dist</t>
  </si>
  <si>
    <t>Cochrane-Fountain City Sch Dis</t>
  </si>
  <si>
    <t>Colby Sch Dist</t>
  </si>
  <si>
    <t>Coleman Sch Dist</t>
  </si>
  <si>
    <t>Colfax Sch Dist</t>
  </si>
  <si>
    <t>Columbus Sch Dist</t>
  </si>
  <si>
    <t>Cornell Sch Dist</t>
  </si>
  <si>
    <t>Crandon Sch Dist</t>
  </si>
  <si>
    <t>Crivitz Sch Dist</t>
  </si>
  <si>
    <t>Cuba City Sch Dist</t>
  </si>
  <si>
    <t>Cudahy Sch Dist</t>
  </si>
  <si>
    <t>Cumberland Sch Dist</t>
  </si>
  <si>
    <t>Darlington Community Sch Dist</t>
  </si>
  <si>
    <t>Deerfield Community Sch Dist</t>
  </si>
  <si>
    <t>De Forest Area Sch Dist</t>
  </si>
  <si>
    <t>Kettle Moraine Sch Dist</t>
  </si>
  <si>
    <t>Delavan-Darien Sch Dist</t>
  </si>
  <si>
    <t>Denmark Sch Dist</t>
  </si>
  <si>
    <t>De Pere Sch Dist</t>
  </si>
  <si>
    <t>De Soto Area Sch Dist</t>
  </si>
  <si>
    <t>Dodgeville Sch Dist</t>
  </si>
  <si>
    <t>Dover #1 Sch Dist</t>
  </si>
  <si>
    <t>Drummond Area Sch Dist</t>
  </si>
  <si>
    <t>Durand Sch Dist</t>
  </si>
  <si>
    <t>Northland Pines Sch Dist</t>
  </si>
  <si>
    <t>East Troy Community Sch Dist</t>
  </si>
  <si>
    <t>Eau Claire Area Sch Dist</t>
  </si>
  <si>
    <t>Edgar Sch Dist</t>
  </si>
  <si>
    <t>Edgerton Sch Dist</t>
  </si>
  <si>
    <t>Elcho Sch Dist</t>
  </si>
  <si>
    <t>Eleva-Strum Sch Dist</t>
  </si>
  <si>
    <t>Elkhart Lake-Glenbeulah Sch Di</t>
  </si>
  <si>
    <t>Elkhorn Area Sch Dist</t>
  </si>
  <si>
    <t>Elk Mound Area Sch Dist</t>
  </si>
  <si>
    <t>Ellsworth Community Sch Dist</t>
  </si>
  <si>
    <t>Elmwood Sch Dist</t>
  </si>
  <si>
    <t>Royall Sch Dist</t>
  </si>
  <si>
    <t>Erin Sch Dist</t>
  </si>
  <si>
    <t>Evansville Community Sch Dist</t>
  </si>
  <si>
    <t>Fall Creek Sch Dist</t>
  </si>
  <si>
    <t>Fall River Sch Dist</t>
  </si>
  <si>
    <t>Fennimore Community Sch Dist</t>
  </si>
  <si>
    <t>Lac du Flambeau #1 Sch Dist</t>
  </si>
  <si>
    <t>Florence Sch Dist</t>
  </si>
  <si>
    <t>Fond du Lac Sch Dist</t>
  </si>
  <si>
    <t>Fontana J8 Sch Dist</t>
  </si>
  <si>
    <t>Fort Atkinson Sch Dist</t>
  </si>
  <si>
    <t>Fox Point J2 Sch Dist</t>
  </si>
  <si>
    <t>Maple Dale-Indian Hill Sch Dis</t>
  </si>
  <si>
    <t>Franklin Public Sch Dist</t>
  </si>
  <si>
    <t>Frederic Sch Dist</t>
  </si>
  <si>
    <t>Northern Ozaukee Sch Dist</t>
  </si>
  <si>
    <t>Freedom Area Sch Dist</t>
  </si>
  <si>
    <t>Galesville-Ettrick-Trempealeau</t>
  </si>
  <si>
    <t>North Crawford Sch Dist</t>
  </si>
  <si>
    <t>Geneva J4 Sch Dist</t>
  </si>
  <si>
    <t>Genoa City J2 Sch Dist</t>
  </si>
  <si>
    <t>Germantown Sch Dist</t>
  </si>
  <si>
    <t>Gibraltar Area Sch Dist</t>
  </si>
  <si>
    <t>Gillett Sch Dist</t>
  </si>
  <si>
    <t>Gilman Sch Dist</t>
  </si>
  <si>
    <t>Gilmanton Sch Dist</t>
  </si>
  <si>
    <t>Nicolet UHS Sch Dist</t>
  </si>
  <si>
    <t>Glendale-River Hills Sch Dist</t>
  </si>
  <si>
    <t>Glenwood City Sch Dist</t>
  </si>
  <si>
    <t>Goodman-Armstrong Sch Dist</t>
  </si>
  <si>
    <t>Grafton Sch Dist</t>
  </si>
  <si>
    <t>Granton Area Sch Dist</t>
  </si>
  <si>
    <t>Grantsburg Sch Dist</t>
  </si>
  <si>
    <t>Black Hawk Sch Dist</t>
  </si>
  <si>
    <t>Green Bay Area Sch Dist</t>
  </si>
  <si>
    <t>Greendale Sch Dist</t>
  </si>
  <si>
    <t>Greenfield Sch Dist</t>
  </si>
  <si>
    <t>Green Lake Sch Dist</t>
  </si>
  <si>
    <t>Greenwood Sch Dist</t>
  </si>
  <si>
    <t>Gresham</t>
  </si>
  <si>
    <t>Hamilton Sch Dist</t>
  </si>
  <si>
    <t>Saint Croix Central Sch Dist</t>
  </si>
  <si>
    <t>Hartford UHS Sch Dist</t>
  </si>
  <si>
    <t>Hartford J1 Sch Dist</t>
  </si>
  <si>
    <t>Arrowhead UHS Sch Dist</t>
  </si>
  <si>
    <t>Hartland-Lakeside J3 Sch Dist</t>
  </si>
  <si>
    <t>Hayward Community Sch Dist</t>
  </si>
  <si>
    <t>Southwestern Wisconsin Sch Dis</t>
  </si>
  <si>
    <t>Herman #22 Sch Dist</t>
  </si>
  <si>
    <t>Highland Sch Dist</t>
  </si>
  <si>
    <t>Hilbert Sch Dist</t>
  </si>
  <si>
    <t>Hillsboro Sch Dist</t>
  </si>
  <si>
    <t>Holmen Sch Dist</t>
  </si>
  <si>
    <t>Horicon Sch Dist</t>
  </si>
  <si>
    <t>Hortonville Sch Dist</t>
  </si>
  <si>
    <t>Howard-Suamico Sch Dist</t>
  </si>
  <si>
    <t>Howards Grove Sch Dist</t>
  </si>
  <si>
    <t>Hudson Sch Dist</t>
  </si>
  <si>
    <t>Hurley Sch Dist</t>
  </si>
  <si>
    <t>Hustisford Sch Dist</t>
  </si>
  <si>
    <t>Independence Sch Dist</t>
  </si>
  <si>
    <t>Iola-Scandinavia Sch Dist</t>
  </si>
  <si>
    <t>Iowa-Grant Sch Dist</t>
  </si>
  <si>
    <t>Ithaca Sch Dist</t>
  </si>
  <si>
    <t>Janesville Sch Dist</t>
  </si>
  <si>
    <t>Jefferson Sch Dist</t>
  </si>
  <si>
    <t>Johnson Creek Sch Dist</t>
  </si>
  <si>
    <t>Juda Sch Dist</t>
  </si>
  <si>
    <t>Dodgeland Sch Dist</t>
  </si>
  <si>
    <t>Kaukauna Area Sch Dist</t>
  </si>
  <si>
    <t>Kenosha Sch Dist</t>
  </si>
  <si>
    <t>Kewaskum Sch Dist</t>
  </si>
  <si>
    <t>Kewaunee Sch Dist</t>
  </si>
  <si>
    <t>Kiel Area Sch Dist</t>
  </si>
  <si>
    <t>Kimberly Area Sch Dist</t>
  </si>
  <si>
    <t>Kohler Sch Dist</t>
  </si>
  <si>
    <t>La Crosse Sch Dist</t>
  </si>
  <si>
    <t>Ladysmith-Hawkins Sch Dist</t>
  </si>
  <si>
    <t>La Farge Sch Dist</t>
  </si>
  <si>
    <t>Lake Geneva-Genoa City UHS Sch</t>
  </si>
  <si>
    <t>Lake Geneva J1 Sch Dist</t>
  </si>
  <si>
    <t>Lake Holcombe Sch Dist</t>
  </si>
  <si>
    <t>Lake Mills Area Sch Dist</t>
  </si>
  <si>
    <t>Lancaster Community Sch Dist</t>
  </si>
  <si>
    <t>Laona Sch Dist</t>
  </si>
  <si>
    <t>Lena Sch Dist</t>
  </si>
  <si>
    <t>Linn J4 Sch Dist</t>
  </si>
  <si>
    <t>Linn J6 Sch Dist</t>
  </si>
  <si>
    <t>Richmond Sch Dist</t>
  </si>
  <si>
    <t>Little Chute Area Sch Dist</t>
  </si>
  <si>
    <t>Lodi Sch Dist</t>
  </si>
  <si>
    <t>Lomira Sch Dist</t>
  </si>
  <si>
    <t>Loyal Sch Dist</t>
  </si>
  <si>
    <t>Luck Sch Dist</t>
  </si>
  <si>
    <t>Luxemburg-Casco Sch Dist</t>
  </si>
  <si>
    <t>Madison Metropolitan Sch Dist</t>
  </si>
  <si>
    <t>Manawa Sch Dist</t>
  </si>
  <si>
    <t>Manitowoc Sch Dist</t>
  </si>
  <si>
    <t>Maple Sch Dist</t>
  </si>
  <si>
    <t>Marathon City Sch Dist</t>
  </si>
  <si>
    <t>Marinette Sch Dist</t>
  </si>
  <si>
    <t>Marion Sch Dist</t>
  </si>
  <si>
    <t>Markesan Sch Dist</t>
  </si>
  <si>
    <t>Marshall Sch Dist</t>
  </si>
  <si>
    <t>Marshfield Sch Dist</t>
  </si>
  <si>
    <t>Mauston Sch Dist</t>
  </si>
  <si>
    <t>Mayville Sch Dist</t>
  </si>
  <si>
    <t>McFarland Sch Dist</t>
  </si>
  <si>
    <t>Medford Area Sch Dist</t>
  </si>
  <si>
    <t>Mellen Sch Dist</t>
  </si>
  <si>
    <t>Melrose-Mindoro Sch Dist</t>
  </si>
  <si>
    <t>Menasha Sch Dist</t>
  </si>
  <si>
    <t>Menominee Indian Sch Dist</t>
  </si>
  <si>
    <t>Menomonee Falls Sch Dist</t>
  </si>
  <si>
    <t>Menomonie Area Sch Dist</t>
  </si>
  <si>
    <t>Mequon-Thiensville Sch Dist</t>
  </si>
  <si>
    <t>Mercer Sch Dist</t>
  </si>
  <si>
    <t>Merrill Area Sch Dist</t>
  </si>
  <si>
    <t>Swallow Sch Dist</t>
  </si>
  <si>
    <t>North Lake Sch Dist</t>
  </si>
  <si>
    <t>Merton Community Sch Dist</t>
  </si>
  <si>
    <t>Stone Bank Sch Dist</t>
  </si>
  <si>
    <t>Middleton-Cross Plains Sch Dis</t>
  </si>
  <si>
    <t>Milton Sch Dist</t>
  </si>
  <si>
    <t>Milwaukee Sch Dist</t>
  </si>
  <si>
    <t>Mineral Point Sch Dist</t>
  </si>
  <si>
    <t>Minocqua J1 Sch Dist</t>
  </si>
  <si>
    <t>Lakeland UHS Sch Dist</t>
  </si>
  <si>
    <t>Northwood Sch Dist</t>
  </si>
  <si>
    <t>Mishicot Sch Dist</t>
  </si>
  <si>
    <t>Mondovi Sch Dist</t>
  </si>
  <si>
    <t>Monona Grove Sch Dist</t>
  </si>
  <si>
    <t>Monroe Sch Dist</t>
  </si>
  <si>
    <t>Montello Sch Dist</t>
  </si>
  <si>
    <t>Monticello Sch Dist</t>
  </si>
  <si>
    <t>Mosinee Sch Dist</t>
  </si>
  <si>
    <t>Mount Horeb Area Sch Dist</t>
  </si>
  <si>
    <t>Mukwonago Sch Dist</t>
  </si>
  <si>
    <t>Riverdale Sch Dist</t>
  </si>
  <si>
    <t>Muskego-Norway Sch Dist</t>
  </si>
  <si>
    <t>Lake Country Sch Dist</t>
  </si>
  <si>
    <t>Necedah Area Sch Dist</t>
  </si>
  <si>
    <t>Neenah Sch Dist</t>
  </si>
  <si>
    <t>Neillsville Sch Dist</t>
  </si>
  <si>
    <t>Nekoosa Sch Dist</t>
  </si>
  <si>
    <t>Neosho J3 Sch Dist</t>
  </si>
  <si>
    <t>New Auburn Sch Dist</t>
  </si>
  <si>
    <t>New Berlin Sch Dist</t>
  </si>
  <si>
    <t>New Glarus Sch Dist</t>
  </si>
  <si>
    <t>New Holstein Sch Dist</t>
  </si>
  <si>
    <t>New Lisbon Sch Dist</t>
  </si>
  <si>
    <t>New London Sch Dist</t>
  </si>
  <si>
    <t>New Richmond Sch Dist</t>
  </si>
  <si>
    <t>Niagara Sch Dist</t>
  </si>
  <si>
    <t>Norris Sch Dist</t>
  </si>
  <si>
    <t>North Fond du Lac Sch Dist</t>
  </si>
  <si>
    <t>Norwalk-Ontario-Wilton Sch Dis</t>
  </si>
  <si>
    <t>Norway J7 Sch Dist</t>
  </si>
  <si>
    <t>Oak Creek-Franklin Sch Dist</t>
  </si>
  <si>
    <t>Oakfield Sch Dist</t>
  </si>
  <si>
    <t>Oconomowoc Area Sch Dist</t>
  </si>
  <si>
    <t>Oconto Sch Dist</t>
  </si>
  <si>
    <t>Oconto Falls Sch Dist</t>
  </si>
  <si>
    <t>Omro Sch Dist</t>
  </si>
  <si>
    <t>Onalaska Sch Dist</t>
  </si>
  <si>
    <t>Oostburg Sch Dist</t>
  </si>
  <si>
    <t>Oregon Sch Dist</t>
  </si>
  <si>
    <t>Parkview Sch Dist</t>
  </si>
  <si>
    <t>Osceola Sch Dist</t>
  </si>
  <si>
    <t>Oshkosh Area Sch Dist</t>
  </si>
  <si>
    <t>Osseo-Fairchild Sch Dist</t>
  </si>
  <si>
    <t>Owen-Withee Sch Dist</t>
  </si>
  <si>
    <t>Palmyra-Eagle Area Sch Dist</t>
  </si>
  <si>
    <t>Pardeeville Area Sch Dist</t>
  </si>
  <si>
    <t>Paris J1 Sch Dist</t>
  </si>
  <si>
    <t>Beecher-Dunbar-Pembine Sch Dis</t>
  </si>
  <si>
    <t>Pepin Area Sch Dist</t>
  </si>
  <si>
    <t>Peshtigo Sch Dist</t>
  </si>
  <si>
    <t>Pewaukee Sch Dist</t>
  </si>
  <si>
    <t>Phelps Sch Dist</t>
  </si>
  <si>
    <t>Phillips Sch Dist</t>
  </si>
  <si>
    <t>Pittsville Sch Dist</t>
  </si>
  <si>
    <t>Tri-County Area Sch Dist</t>
  </si>
  <si>
    <t>Platteville Sch Dist</t>
  </si>
  <si>
    <t>Plum City Sch Dist</t>
  </si>
  <si>
    <t>Plymouth Sch Dist</t>
  </si>
  <si>
    <t>Portage Community Sch Dist</t>
  </si>
  <si>
    <t>Port Edwards Sch Dist</t>
  </si>
  <si>
    <t>Port Washington-Saukville Sch</t>
  </si>
  <si>
    <t>South Shore Sch Dist</t>
  </si>
  <si>
    <t>Potosi Sch Dist</t>
  </si>
  <si>
    <t>Poynette Sch Dist</t>
  </si>
  <si>
    <t>Prairie du Chien Area Sch Dist</t>
  </si>
  <si>
    <t>Prairie Farm Sch Dist</t>
  </si>
  <si>
    <t>Prentice Sch Dist</t>
  </si>
  <si>
    <t>Prescott Sch Dist</t>
  </si>
  <si>
    <t>Princeton Sch Dist</t>
  </si>
  <si>
    <t>Pulaski Community Sch Dist</t>
  </si>
  <si>
    <t>Racine Sch Dist</t>
  </si>
  <si>
    <t>Randall J1 Sch Dist</t>
  </si>
  <si>
    <t>Randolph Sch Dist</t>
  </si>
  <si>
    <t>Random Lake Sch Dist</t>
  </si>
  <si>
    <t>Raymond #14 Sch Dist</t>
  </si>
  <si>
    <t>North Cape Sch Dist</t>
  </si>
  <si>
    <t>Reedsburg Sch Dist</t>
  </si>
  <si>
    <t>Reedsville Sch Dist</t>
  </si>
  <si>
    <t>Rhinelander Sch Dist</t>
  </si>
  <si>
    <t>Rib Lake Sch Dist</t>
  </si>
  <si>
    <t>Rice Lake Area Sch Dist</t>
  </si>
  <si>
    <t>Richfield J1 Sch Dist</t>
  </si>
  <si>
    <t>Friess Lake Sch Dist</t>
  </si>
  <si>
    <t>Richland Sch Dist</t>
  </si>
  <si>
    <t>Rio Community Sch Dist</t>
  </si>
  <si>
    <t>Ripon Sch Dist</t>
  </si>
  <si>
    <t>River Falls Sch Dist</t>
  </si>
  <si>
    <t>River Ridge Sch Dist</t>
  </si>
  <si>
    <t>Rosendale-Brandon Sch Dist</t>
  </si>
  <si>
    <t>Rosholt Sch Dist</t>
  </si>
  <si>
    <t>D C Everest Area Sch Dist</t>
  </si>
  <si>
    <t>Rubicon J6 Sch Dist</t>
  </si>
  <si>
    <t>Saint Croix Falls Sch Dist</t>
  </si>
  <si>
    <t>Saint Francis Sch Dist</t>
  </si>
  <si>
    <t>Central/Westosha UHS Sch Dist</t>
  </si>
  <si>
    <t>Salem Sch Dist</t>
  </si>
  <si>
    <t>Sauk Prairie Sch Dist</t>
  </si>
  <si>
    <t>Seneca Sch Dist</t>
  </si>
  <si>
    <t>Sevastopol Sch Dist</t>
  </si>
  <si>
    <t>Seymour Community Sch Dist</t>
  </si>
  <si>
    <t>Sharon J11 Sch Dist</t>
  </si>
  <si>
    <t>Shawano Sch Dist</t>
  </si>
  <si>
    <t>Sheboygan Area Sch Dist</t>
  </si>
  <si>
    <t>Sheboygan Falls Sch Dist</t>
  </si>
  <si>
    <t>Shell Lake Sch Dist</t>
  </si>
  <si>
    <t>Shiocton Sch Dist</t>
  </si>
  <si>
    <t>Shorewood Sch Dist</t>
  </si>
  <si>
    <t>Shullsburg Sch Dist</t>
  </si>
  <si>
    <t>Silver Lake J1 Sch Dist</t>
  </si>
  <si>
    <t>Siren Sch Dist</t>
  </si>
  <si>
    <t>Slinger Sch Dist</t>
  </si>
  <si>
    <t>Solon Springs Sch Dist</t>
  </si>
  <si>
    <t>Somerset Sch Dist</t>
  </si>
  <si>
    <t>South Milwaukee Sch Dist</t>
  </si>
  <si>
    <t>Southern Door County Sch Dist</t>
  </si>
  <si>
    <t>Sparta Area Sch Dist</t>
  </si>
  <si>
    <t>Spencer Sch Dist</t>
  </si>
  <si>
    <t>Spooner Sch Dist</t>
  </si>
  <si>
    <t>River Valley Sch Dist</t>
  </si>
  <si>
    <t>Spring Valley Sch Dist</t>
  </si>
  <si>
    <t>Stanley-Boyd Area Sch Dist</t>
  </si>
  <si>
    <t>Stevens Point Area Sch Dist</t>
  </si>
  <si>
    <t>Stockbridge Sch Dist</t>
  </si>
  <si>
    <t>Stoughton Area Sch Dist</t>
  </si>
  <si>
    <t>Stratford Sch Dist</t>
  </si>
  <si>
    <t>Sturgeon Bay Sch Dist</t>
  </si>
  <si>
    <t>Sun Prairie Area Sch Dist</t>
  </si>
  <si>
    <t>Superior Sch Dist</t>
  </si>
  <si>
    <t>Suring Sch Dist</t>
  </si>
  <si>
    <t>Thorp Sch Dist</t>
  </si>
  <si>
    <t>Three Lakes Sch Dist</t>
  </si>
  <si>
    <t>Tigerton Sch Dist</t>
  </si>
  <si>
    <t>Tomah Area Sch Dist</t>
  </si>
  <si>
    <t>Tomahawk Sch Dist</t>
  </si>
  <si>
    <t>Flambeau Sch Dist</t>
  </si>
  <si>
    <t>Trevor-Wilmot</t>
  </si>
  <si>
    <t>Turtle Lake Sch Dist</t>
  </si>
  <si>
    <t>Twin Lakes #4 Sch Dist</t>
  </si>
  <si>
    <t>Two Rivers Sch Dist</t>
  </si>
  <si>
    <t>Union Grove UHS Sch Dist</t>
  </si>
  <si>
    <t>Union Grove J1 Sch Dist</t>
  </si>
  <si>
    <t>Valders Area Sch Dist</t>
  </si>
  <si>
    <t>Verona Area Sch Dist</t>
  </si>
  <si>
    <t>Kickapoo Area Sch Dist</t>
  </si>
  <si>
    <t>Viroqua Area Sch Dist</t>
  </si>
  <si>
    <t>Wabeno Area Sch Dist</t>
  </si>
  <si>
    <t>Big Foot UHS Sch Dist</t>
  </si>
  <si>
    <t>Walworth J1 Sch Dist</t>
  </si>
  <si>
    <t>Washburn Sch Dist</t>
  </si>
  <si>
    <t>Washington Sch Dist</t>
  </si>
  <si>
    <t>Waterford UHS Sch Dist</t>
  </si>
  <si>
    <t>Washington-Caldwell Sch Dist</t>
  </si>
  <si>
    <t>Waterford Graded J1 Sch Dist</t>
  </si>
  <si>
    <t>Waterloo Sch Dist</t>
  </si>
  <si>
    <t>Watertown Sch Dist</t>
  </si>
  <si>
    <t>Waukesha Sch Dist</t>
  </si>
  <si>
    <t>Waunakee Community Sch Dist</t>
  </si>
  <si>
    <t>Waupaca Sch Dist</t>
  </si>
  <si>
    <t>Waupun Sch Dist</t>
  </si>
  <si>
    <t>Wausau Sch Dist</t>
  </si>
  <si>
    <t>Wausaukee Sch Dist</t>
  </si>
  <si>
    <t>Wautoma Area Sch Dist</t>
  </si>
  <si>
    <t>Wauwatosa Sch Dist</t>
  </si>
  <si>
    <t>Wauzeka-Steuben Sch Dist</t>
  </si>
  <si>
    <t>Webster Sch Dist</t>
  </si>
  <si>
    <t>West Allis Sch Dist</t>
  </si>
  <si>
    <t>West Bend Sch Dist</t>
  </si>
  <si>
    <t>Westby Area Sch Dist</t>
  </si>
  <si>
    <t>West De Pere Sch Dist</t>
  </si>
  <si>
    <t>Westfield Sch Dist</t>
  </si>
  <si>
    <t>Weston Sch Dist</t>
  </si>
  <si>
    <t>West Salem Sch Dist</t>
  </si>
  <si>
    <t>Weyauwega-Fremont Sch Dist</t>
  </si>
  <si>
    <t>Wheatland J1 Sch Dist</t>
  </si>
  <si>
    <t>Whitefish Bay Sch Dist</t>
  </si>
  <si>
    <t>Whitehall Sch Dist</t>
  </si>
  <si>
    <t>White Lake Sch Dist</t>
  </si>
  <si>
    <t>Whitewater Sch Dist</t>
  </si>
  <si>
    <t>Whitnall Sch Dist</t>
  </si>
  <si>
    <t>Wild Rose Sch Dist</t>
  </si>
  <si>
    <t>Williams Bay Sch Dist</t>
  </si>
  <si>
    <t>Wilmot UHS Sch Dist</t>
  </si>
  <si>
    <t>Winneconne Community Sch Dist</t>
  </si>
  <si>
    <t>Winter Sch Dist</t>
  </si>
  <si>
    <t>Wisconsin Dells Sch Dist</t>
  </si>
  <si>
    <t>Wisconsin Rapids Sch Dist</t>
  </si>
  <si>
    <t>Wittenberg-Birnamwood Sch Dist</t>
  </si>
  <si>
    <t>Wonewoc-Union Center Sch Dist</t>
  </si>
  <si>
    <t>Woodruff J1 Sch Dist</t>
  </si>
  <si>
    <t>Wrightstown Community Sch Dist</t>
  </si>
  <si>
    <t>Yorkville J2 Sch Dist</t>
  </si>
  <si>
    <t>MEDIAN</t>
  </si>
  <si>
    <t>AVERAGE</t>
  </si>
  <si>
    <t>TOTAL # OF DISTRICTS</t>
  </si>
  <si>
    <t>Pupils</t>
  </si>
  <si>
    <t>Sq./Mile</t>
  </si>
  <si>
    <t>FY 10 FRL %</t>
  </si>
  <si>
    <t>Less than 10 pupils per square mile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</si>
</sst>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57">
      <alignment/>
      <protection/>
    </xf>
    <xf numFmtId="0" fontId="2" fillId="0" borderId="0" xfId="57" applyFont="1">
      <alignment/>
      <protection/>
    </xf>
    <xf numFmtId="165" fontId="0" fillId="0" borderId="0" xfId="47" applyNumberFormat="1" applyFont="1" applyAlignment="1">
      <alignment/>
    </xf>
    <xf numFmtId="0" fontId="3" fillId="33" borderId="0" xfId="57" applyFill="1" applyBorder="1">
      <alignment/>
      <protection/>
    </xf>
    <xf numFmtId="0" fontId="3" fillId="34" borderId="0" xfId="57" applyFill="1" applyBorder="1">
      <alignment/>
      <protection/>
    </xf>
    <xf numFmtId="164" fontId="0" fillId="0" borderId="0" xfId="44" applyNumberFormat="1" applyFont="1" applyAlignment="1">
      <alignment/>
    </xf>
    <xf numFmtId="166" fontId="2" fillId="0" borderId="0" xfId="44" applyNumberFormat="1" applyFont="1" applyAlignment="1">
      <alignment/>
    </xf>
    <xf numFmtId="166" fontId="0" fillId="0" borderId="0" xfId="44" applyNumberFormat="1" applyFont="1" applyAlignment="1">
      <alignment/>
    </xf>
    <xf numFmtId="10" fontId="3" fillId="33" borderId="0" xfId="57" applyNumberFormat="1" applyFill="1" applyBorder="1">
      <alignment/>
      <protection/>
    </xf>
    <xf numFmtId="2" fontId="3" fillId="34" borderId="0" xfId="57" applyNumberFormat="1" applyFill="1" applyBorder="1">
      <alignment/>
      <protection/>
    </xf>
    <xf numFmtId="3" fontId="3" fillId="33" borderId="0" xfId="57" applyNumberFormat="1" applyFill="1" applyBorder="1">
      <alignment/>
      <protection/>
    </xf>
    <xf numFmtId="4" fontId="4" fillId="35" borderId="0" xfId="57" applyNumberFormat="1" applyFont="1" applyFill="1" applyBorder="1" applyAlignment="1">
      <alignment horizontal="right" wrapText="1"/>
      <protection/>
    </xf>
    <xf numFmtId="49" fontId="3" fillId="0" borderId="0" xfId="57" applyNumberFormat="1">
      <alignment/>
      <protection/>
    </xf>
    <xf numFmtId="4" fontId="4" fillId="35" borderId="10" xfId="57" applyNumberFormat="1" applyFont="1" applyFill="1" applyBorder="1" applyAlignment="1">
      <alignment horizontal="right" wrapText="1"/>
      <protection/>
    </xf>
    <xf numFmtId="166" fontId="2" fillId="0" borderId="0" xfId="57" applyNumberFormat="1" applyFont="1">
      <alignment/>
      <protection/>
    </xf>
    <xf numFmtId="4" fontId="4" fillId="35" borderId="11" xfId="57" applyNumberFormat="1" applyFont="1" applyFill="1" applyBorder="1" applyAlignment="1">
      <alignment horizontal="right" wrapText="1"/>
      <protection/>
    </xf>
    <xf numFmtId="0" fontId="3" fillId="0" borderId="0" xfId="57" applyFont="1">
      <alignment/>
      <protection/>
    </xf>
    <xf numFmtId="49" fontId="3" fillId="0" borderId="0" xfId="57" applyNumberFormat="1" applyFont="1">
      <alignment/>
      <protection/>
    </xf>
    <xf numFmtId="0" fontId="3" fillId="0" borderId="0" xfId="57" applyAlignment="1">
      <alignment horizontal="center" wrapText="1"/>
      <protection/>
    </xf>
    <xf numFmtId="0" fontId="2" fillId="0" borderId="0" xfId="57" applyFont="1" applyAlignment="1">
      <alignment horizontal="center" wrapText="1"/>
      <protection/>
    </xf>
    <xf numFmtId="165" fontId="0" fillId="0" borderId="0" xfId="47" applyNumberFormat="1" applyFont="1" applyAlignment="1">
      <alignment horizontal="center" wrapText="1"/>
    </xf>
    <xf numFmtId="0" fontId="3" fillId="0" borderId="0" xfId="57" applyAlignment="1">
      <alignment horizontal="center"/>
      <protection/>
    </xf>
    <xf numFmtId="0" fontId="3" fillId="33" borderId="0" xfId="57" applyFill="1" applyBorder="1" applyAlignment="1">
      <alignment wrapText="1"/>
      <protection/>
    </xf>
    <xf numFmtId="0" fontId="3" fillId="34" borderId="0" xfId="57" applyNumberFormat="1" applyFill="1" applyBorder="1" applyAlignment="1">
      <alignment wrapText="1"/>
      <protection/>
    </xf>
    <xf numFmtId="164" fontId="3" fillId="0" borderId="0" xfId="44" applyNumberFormat="1" applyFont="1" applyAlignment="1">
      <alignment horizontal="center" wrapText="1"/>
    </xf>
    <xf numFmtId="166" fontId="3" fillId="0" borderId="0" xfId="57" applyNumberFormat="1" applyFont="1">
      <alignment/>
      <protection/>
    </xf>
    <xf numFmtId="2" fontId="3" fillId="0" borderId="0" xfId="57" applyNumberFormat="1">
      <alignment/>
      <protection/>
    </xf>
    <xf numFmtId="164" fontId="3" fillId="0" borderId="0" xfId="44" applyNumberFormat="1" applyFont="1" applyAlignment="1">
      <alignment/>
    </xf>
    <xf numFmtId="0" fontId="3" fillId="0" borderId="0" xfId="57" applyFont="1" applyAlignment="1">
      <alignment horizontal="center" wrapText="1"/>
      <protection/>
    </xf>
    <xf numFmtId="0" fontId="5" fillId="0" borderId="0" xfId="57" applyFont="1">
      <alignment/>
      <protection/>
    </xf>
    <xf numFmtId="0" fontId="3" fillId="0" borderId="0" xfId="57" applyNumberFormat="1" applyFill="1" applyBorder="1">
      <alignment/>
      <protection/>
    </xf>
    <xf numFmtId="0" fontId="3" fillId="0" borderId="0" xfId="57" applyNumberFormat="1" applyFont="1" applyFill="1" applyBorder="1">
      <alignment/>
      <protection/>
    </xf>
    <xf numFmtId="0" fontId="3" fillId="0" borderId="0" xfId="57" applyNumberFormat="1" applyFill="1" applyBorder="1" applyAlignment="1">
      <alignment horizontal="center" wrapText="1"/>
      <protection/>
    </xf>
    <xf numFmtId="0" fontId="3" fillId="0" borderId="0" xfId="57" applyFill="1" applyBorder="1">
      <alignment/>
      <protection/>
    </xf>
    <xf numFmtId="0" fontId="3" fillId="0" borderId="0" xfId="57" applyFont="1" applyFill="1" applyBorder="1">
      <alignment/>
      <protection/>
    </xf>
    <xf numFmtId="0" fontId="3" fillId="0" borderId="0" xfId="57" applyFill="1" applyBorder="1" applyAlignment="1">
      <alignment horizontal="center" wrapText="1"/>
      <protection/>
    </xf>
    <xf numFmtId="2" fontId="3" fillId="0" borderId="0" xfId="57" applyNumberFormat="1" applyFill="1" applyBorder="1">
      <alignment/>
      <protection/>
    </xf>
    <xf numFmtId="10" fontId="3" fillId="0" borderId="0" xfId="57" applyNumberFormat="1" applyFill="1" applyBorder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167" fontId="42" fillId="0" borderId="0" xfId="0" applyNumberFormat="1" applyFont="1" applyAlignment="1">
      <alignment/>
    </xf>
    <xf numFmtId="10" fontId="42" fillId="0" borderId="0" xfId="0" applyNumberFormat="1" applyFont="1" applyAlignment="1">
      <alignment/>
    </xf>
    <xf numFmtId="0" fontId="4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lledw\Local%20Settings\Temporary%20Internet%20Files\Content.Outlook\AQQFC8FD\FY11%20Sparsity%20Aid%20-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ral_init_filter"/>
      <sheetName val="Districts"/>
      <sheetName val="FY10-Membership"/>
      <sheetName val="Poverty"/>
      <sheetName val="Sparsity"/>
      <sheetName val="SparsitySort"/>
      <sheetName val="PovertySort"/>
    </sheetNames>
    <sheetDataSet>
      <sheetData sheetId="2">
        <row r="3">
          <cell r="C3">
            <v>674</v>
          </cell>
        </row>
        <row r="4">
          <cell r="C4">
            <v>1856</v>
          </cell>
        </row>
        <row r="5">
          <cell r="C5">
            <v>451</v>
          </cell>
        </row>
        <row r="6">
          <cell r="C6">
            <v>632</v>
          </cell>
        </row>
        <row r="7">
          <cell r="C7">
            <v>272</v>
          </cell>
        </row>
        <row r="8">
          <cell r="C8">
            <v>593</v>
          </cell>
        </row>
        <row r="9">
          <cell r="C9">
            <v>488</v>
          </cell>
        </row>
        <row r="10">
          <cell r="C10">
            <v>1458</v>
          </cell>
        </row>
        <row r="11">
          <cell r="C11">
            <v>1737</v>
          </cell>
        </row>
        <row r="12">
          <cell r="C12">
            <v>952</v>
          </cell>
        </row>
        <row r="13">
          <cell r="C13">
            <v>2600</v>
          </cell>
        </row>
        <row r="14">
          <cell r="C14">
            <v>14371</v>
          </cell>
        </row>
        <row r="15">
          <cell r="C15">
            <v>1012</v>
          </cell>
        </row>
        <row r="16">
          <cell r="C16">
            <v>344</v>
          </cell>
        </row>
        <row r="17">
          <cell r="C17">
            <v>2198</v>
          </cell>
        </row>
        <row r="18">
          <cell r="C18">
            <v>2665</v>
          </cell>
        </row>
        <row r="19">
          <cell r="C19">
            <v>521</v>
          </cell>
        </row>
        <row r="20">
          <cell r="C20">
            <v>830</v>
          </cell>
        </row>
        <row r="21">
          <cell r="C21">
            <v>658</v>
          </cell>
        </row>
        <row r="22">
          <cell r="C22">
            <v>1560</v>
          </cell>
        </row>
        <row r="23">
          <cell r="C23">
            <v>1169</v>
          </cell>
        </row>
        <row r="24">
          <cell r="C24">
            <v>633</v>
          </cell>
        </row>
        <row r="25">
          <cell r="C25">
            <v>3048</v>
          </cell>
        </row>
        <row r="26">
          <cell r="C26">
            <v>453</v>
          </cell>
        </row>
        <row r="27">
          <cell r="C27">
            <v>1409</v>
          </cell>
        </row>
        <row r="28">
          <cell r="C28">
            <v>431</v>
          </cell>
        </row>
        <row r="29">
          <cell r="C29">
            <v>3509</v>
          </cell>
        </row>
        <row r="30">
          <cell r="C30">
            <v>1015</v>
          </cell>
        </row>
        <row r="31">
          <cell r="C31">
            <v>318</v>
          </cell>
        </row>
        <row r="32">
          <cell r="C32">
            <v>7239</v>
          </cell>
        </row>
        <row r="33">
          <cell r="C33">
            <v>1324</v>
          </cell>
        </row>
        <row r="34">
          <cell r="C34">
            <v>252</v>
          </cell>
        </row>
        <row r="35">
          <cell r="C35">
            <v>1640</v>
          </cell>
        </row>
        <row r="36">
          <cell r="C36">
            <v>260</v>
          </cell>
        </row>
        <row r="37">
          <cell r="C37">
            <v>885</v>
          </cell>
        </row>
        <row r="38">
          <cell r="C38">
            <v>1831</v>
          </cell>
        </row>
        <row r="39">
          <cell r="C39">
            <v>663</v>
          </cell>
        </row>
        <row r="40">
          <cell r="C40">
            <v>460</v>
          </cell>
        </row>
        <row r="41">
          <cell r="C41">
            <v>1171</v>
          </cell>
        </row>
        <row r="42">
          <cell r="C42">
            <v>911</v>
          </cell>
        </row>
        <row r="43">
          <cell r="C43">
            <v>906</v>
          </cell>
        </row>
        <row r="44">
          <cell r="C44">
            <v>166</v>
          </cell>
        </row>
        <row r="45">
          <cell r="C45">
            <v>451</v>
          </cell>
        </row>
        <row r="46">
          <cell r="C46">
            <v>789</v>
          </cell>
        </row>
        <row r="47">
          <cell r="C47">
            <v>137</v>
          </cell>
        </row>
        <row r="48">
          <cell r="C48">
            <v>918</v>
          </cell>
        </row>
        <row r="49">
          <cell r="C49">
            <v>590</v>
          </cell>
        </row>
        <row r="50">
          <cell r="C50">
            <v>1166</v>
          </cell>
        </row>
        <row r="51">
          <cell r="C51">
            <v>6535</v>
          </cell>
        </row>
        <row r="52">
          <cell r="C52">
            <v>1580</v>
          </cell>
        </row>
        <row r="53">
          <cell r="C53">
            <v>575</v>
          </cell>
        </row>
        <row r="54">
          <cell r="C54">
            <v>3586</v>
          </cell>
        </row>
        <row r="55">
          <cell r="C55">
            <v>192</v>
          </cell>
        </row>
        <row r="56">
          <cell r="C56">
            <v>882</v>
          </cell>
        </row>
        <row r="57">
          <cell r="C57">
            <v>432</v>
          </cell>
        </row>
        <row r="58">
          <cell r="C58">
            <v>903</v>
          </cell>
        </row>
        <row r="59">
          <cell r="C59">
            <v>896</v>
          </cell>
        </row>
        <row r="60">
          <cell r="C60">
            <v>1503</v>
          </cell>
        </row>
        <row r="61">
          <cell r="C61">
            <v>568</v>
          </cell>
        </row>
        <row r="62">
          <cell r="C62">
            <v>261</v>
          </cell>
        </row>
        <row r="63">
          <cell r="C63">
            <v>3058</v>
          </cell>
        </row>
        <row r="64">
          <cell r="C64">
            <v>1132</v>
          </cell>
        </row>
        <row r="65">
          <cell r="C65">
            <v>845</v>
          </cell>
        </row>
        <row r="66">
          <cell r="C66">
            <v>1107</v>
          </cell>
        </row>
        <row r="67">
          <cell r="C67">
            <v>1160</v>
          </cell>
        </row>
        <row r="68">
          <cell r="C68">
            <v>5085</v>
          </cell>
        </row>
        <row r="69">
          <cell r="C69">
            <v>390</v>
          </cell>
        </row>
        <row r="70">
          <cell r="C70">
            <v>650</v>
          </cell>
        </row>
        <row r="71">
          <cell r="C71">
            <v>1159</v>
          </cell>
        </row>
        <row r="72">
          <cell r="C72">
            <v>1525</v>
          </cell>
        </row>
        <row r="73">
          <cell r="C73">
            <v>662</v>
          </cell>
        </row>
        <row r="74">
          <cell r="C74">
            <v>980</v>
          </cell>
        </row>
        <row r="75">
          <cell r="C75">
            <v>726</v>
          </cell>
        </row>
        <row r="76">
          <cell r="C76">
            <v>840</v>
          </cell>
        </row>
        <row r="77">
          <cell r="C77">
            <v>1166</v>
          </cell>
        </row>
        <row r="78">
          <cell r="C78">
            <v>486</v>
          </cell>
        </row>
        <row r="79">
          <cell r="C79">
            <v>966</v>
          </cell>
        </row>
        <row r="80">
          <cell r="C80">
            <v>729</v>
          </cell>
        </row>
        <row r="81">
          <cell r="C81">
            <v>645</v>
          </cell>
        </row>
        <row r="82">
          <cell r="C82">
            <v>2527</v>
          </cell>
        </row>
        <row r="83">
          <cell r="C83">
            <v>1047</v>
          </cell>
        </row>
        <row r="84">
          <cell r="C84">
            <v>777</v>
          </cell>
        </row>
        <row r="85">
          <cell r="C85">
            <v>820</v>
          </cell>
        </row>
        <row r="86">
          <cell r="C86">
            <v>3232</v>
          </cell>
        </row>
        <row r="87">
          <cell r="C87">
            <v>4303</v>
          </cell>
        </row>
        <row r="88">
          <cell r="C88">
            <v>2726</v>
          </cell>
        </row>
        <row r="89">
          <cell r="C89">
            <v>1456</v>
          </cell>
        </row>
        <row r="90">
          <cell r="C90">
            <v>3778</v>
          </cell>
        </row>
        <row r="91">
          <cell r="C91">
            <v>572</v>
          </cell>
        </row>
        <row r="92">
          <cell r="C92">
            <v>1333</v>
          </cell>
        </row>
        <row r="93">
          <cell r="C93">
            <v>133</v>
          </cell>
        </row>
        <row r="94">
          <cell r="C94">
            <v>453</v>
          </cell>
        </row>
        <row r="95">
          <cell r="C95">
            <v>1019</v>
          </cell>
        </row>
        <row r="96">
          <cell r="C96">
            <v>1401</v>
          </cell>
        </row>
        <row r="97">
          <cell r="C97">
            <v>1748</v>
          </cell>
        </row>
        <row r="98">
          <cell r="C98">
            <v>10659</v>
          </cell>
        </row>
        <row r="99">
          <cell r="C99">
            <v>697</v>
          </cell>
        </row>
        <row r="100">
          <cell r="C100">
            <v>1843</v>
          </cell>
        </row>
        <row r="101">
          <cell r="C101">
            <v>378</v>
          </cell>
        </row>
        <row r="102">
          <cell r="C102">
            <v>632</v>
          </cell>
        </row>
        <row r="103">
          <cell r="C103">
            <v>552</v>
          </cell>
        </row>
        <row r="104">
          <cell r="C104">
            <v>3117</v>
          </cell>
        </row>
        <row r="105">
          <cell r="C105">
            <v>1040</v>
          </cell>
        </row>
        <row r="106">
          <cell r="C106">
            <v>1705</v>
          </cell>
        </row>
        <row r="107">
          <cell r="C107">
            <v>343</v>
          </cell>
        </row>
        <row r="108">
          <cell r="C108">
            <v>602</v>
          </cell>
        </row>
        <row r="109">
          <cell r="C109">
            <v>297</v>
          </cell>
        </row>
        <row r="110">
          <cell r="C110">
            <v>1823</v>
          </cell>
        </row>
        <row r="111">
          <cell r="C111">
            <v>847</v>
          </cell>
        </row>
        <row r="112">
          <cell r="C112">
            <v>521</v>
          </cell>
        </row>
        <row r="113">
          <cell r="C113">
            <v>736</v>
          </cell>
        </row>
        <row r="114">
          <cell r="C114">
            <v>491</v>
          </cell>
        </row>
        <row r="115">
          <cell r="C115">
            <v>536</v>
          </cell>
        </row>
        <row r="116">
          <cell r="C116">
            <v>7201</v>
          </cell>
        </row>
        <row r="117">
          <cell r="C117">
            <v>250</v>
          </cell>
        </row>
        <row r="118">
          <cell r="C118">
            <v>2813</v>
          </cell>
        </row>
        <row r="119">
          <cell r="C119">
            <v>762</v>
          </cell>
        </row>
        <row r="120">
          <cell r="C120">
            <v>427</v>
          </cell>
        </row>
        <row r="121">
          <cell r="C121">
            <v>3883</v>
          </cell>
        </row>
        <row r="122">
          <cell r="C122">
            <v>539</v>
          </cell>
        </row>
        <row r="123">
          <cell r="C123">
            <v>871</v>
          </cell>
        </row>
        <row r="124">
          <cell r="C124">
            <v>1670</v>
          </cell>
        </row>
        <row r="125">
          <cell r="C125">
            <v>1485</v>
          </cell>
        </row>
        <row r="126">
          <cell r="C126">
            <v>469</v>
          </cell>
        </row>
        <row r="127">
          <cell r="C127">
            <v>101</v>
          </cell>
        </row>
        <row r="128">
          <cell r="C128">
            <v>667</v>
          </cell>
        </row>
        <row r="129">
          <cell r="C129">
            <v>3947</v>
          </cell>
        </row>
        <row r="130">
          <cell r="C130">
            <v>588</v>
          </cell>
        </row>
        <row r="131">
          <cell r="C131">
            <v>713</v>
          </cell>
        </row>
        <row r="132">
          <cell r="C132">
            <v>467</v>
          </cell>
        </row>
        <row r="133">
          <cell r="C133">
            <v>200</v>
          </cell>
        </row>
        <row r="134">
          <cell r="C134">
            <v>1098</v>
          </cell>
        </row>
        <row r="135">
          <cell r="C135">
            <v>926</v>
          </cell>
        </row>
        <row r="136">
          <cell r="C136">
            <v>743</v>
          </cell>
        </row>
        <row r="137">
          <cell r="C137">
            <v>157</v>
          </cell>
        </row>
        <row r="138">
          <cell r="C138">
            <v>2099</v>
          </cell>
        </row>
        <row r="139">
          <cell r="C139">
            <v>269</v>
          </cell>
        </row>
        <row r="140">
          <cell r="C140">
            <v>962</v>
          </cell>
        </row>
        <row r="141">
          <cell r="C141">
            <v>425</v>
          </cell>
        </row>
        <row r="142">
          <cell r="C142">
            <v>20517</v>
          </cell>
        </row>
        <row r="143">
          <cell r="C143">
            <v>2185</v>
          </cell>
        </row>
        <row r="144">
          <cell r="C144">
            <v>2948</v>
          </cell>
        </row>
        <row r="145">
          <cell r="C145">
            <v>300</v>
          </cell>
        </row>
        <row r="146">
          <cell r="C146">
            <v>447</v>
          </cell>
        </row>
        <row r="147">
          <cell r="C147">
            <v>296</v>
          </cell>
        </row>
        <row r="148">
          <cell r="C148">
            <v>4454</v>
          </cell>
        </row>
        <row r="149">
          <cell r="C149">
            <v>1398</v>
          </cell>
        </row>
        <row r="150">
          <cell r="C150">
            <v>1579</v>
          </cell>
        </row>
        <row r="151">
          <cell r="C151">
            <v>1793</v>
          </cell>
        </row>
        <row r="152">
          <cell r="C152">
            <v>2197</v>
          </cell>
        </row>
        <row r="153">
          <cell r="C153">
            <v>1446</v>
          </cell>
        </row>
        <row r="154">
          <cell r="C154">
            <v>1792</v>
          </cell>
        </row>
        <row r="155">
          <cell r="C155">
            <v>569</v>
          </cell>
        </row>
        <row r="156">
          <cell r="C156">
            <v>88</v>
          </cell>
        </row>
        <row r="157">
          <cell r="C157">
            <v>271</v>
          </cell>
        </row>
        <row r="158">
          <cell r="C158">
            <v>497</v>
          </cell>
        </row>
        <row r="159">
          <cell r="C159">
            <v>553</v>
          </cell>
        </row>
        <row r="160">
          <cell r="C160">
            <v>3709</v>
          </cell>
        </row>
        <row r="161">
          <cell r="C161">
            <v>905</v>
          </cell>
        </row>
        <row r="162">
          <cell r="C162">
            <v>3443</v>
          </cell>
        </row>
        <row r="163">
          <cell r="C163">
            <v>5553</v>
          </cell>
        </row>
        <row r="164">
          <cell r="C164">
            <v>973</v>
          </cell>
        </row>
        <row r="165">
          <cell r="C165">
            <v>5526</v>
          </cell>
        </row>
        <row r="166">
          <cell r="C166">
            <v>643</v>
          </cell>
        </row>
        <row r="167">
          <cell r="C167">
            <v>428</v>
          </cell>
        </row>
        <row r="168">
          <cell r="C168">
            <v>373</v>
          </cell>
        </row>
        <row r="169">
          <cell r="C169">
            <v>767</v>
          </cell>
        </row>
        <row r="170">
          <cell r="C170">
            <v>791</v>
          </cell>
        </row>
        <row r="171">
          <cell r="C171">
            <v>335</v>
          </cell>
        </row>
        <row r="172">
          <cell r="C172">
            <v>10251</v>
          </cell>
        </row>
        <row r="173">
          <cell r="C173">
            <v>1980</v>
          </cell>
        </row>
        <row r="174">
          <cell r="C174">
            <v>691</v>
          </cell>
        </row>
        <row r="175">
          <cell r="C175">
            <v>278</v>
          </cell>
        </row>
        <row r="176">
          <cell r="C176">
            <v>860</v>
          </cell>
        </row>
        <row r="177">
          <cell r="C177">
            <v>4229</v>
          </cell>
        </row>
        <row r="178">
          <cell r="C178">
            <v>22929</v>
          </cell>
        </row>
        <row r="179">
          <cell r="C179">
            <v>2049</v>
          </cell>
        </row>
        <row r="180">
          <cell r="C180">
            <v>1024</v>
          </cell>
        </row>
        <row r="181">
          <cell r="C181">
            <v>1440</v>
          </cell>
        </row>
        <row r="182">
          <cell r="C182">
            <v>4257</v>
          </cell>
        </row>
        <row r="183">
          <cell r="C183">
            <v>530</v>
          </cell>
        </row>
        <row r="184">
          <cell r="C184">
            <v>6867</v>
          </cell>
        </row>
        <row r="185">
          <cell r="C185">
            <v>933</v>
          </cell>
        </row>
        <row r="186">
          <cell r="C186">
            <v>245</v>
          </cell>
        </row>
        <row r="187">
          <cell r="C187">
            <v>1334</v>
          </cell>
        </row>
        <row r="188">
          <cell r="C188">
            <v>2027</v>
          </cell>
        </row>
        <row r="189">
          <cell r="C189">
            <v>380</v>
          </cell>
        </row>
        <row r="190">
          <cell r="C190">
            <v>1394</v>
          </cell>
        </row>
        <row r="191">
          <cell r="C191">
            <v>896</v>
          </cell>
        </row>
        <row r="192">
          <cell r="C192">
            <v>236</v>
          </cell>
        </row>
        <row r="193">
          <cell r="C193">
            <v>434</v>
          </cell>
        </row>
        <row r="194">
          <cell r="C194">
            <v>107</v>
          </cell>
        </row>
        <row r="195">
          <cell r="C195">
            <v>112</v>
          </cell>
        </row>
        <row r="196">
          <cell r="C196">
            <v>504</v>
          </cell>
        </row>
        <row r="197">
          <cell r="C197">
            <v>1462</v>
          </cell>
        </row>
        <row r="198">
          <cell r="C198">
            <v>1664</v>
          </cell>
        </row>
        <row r="199">
          <cell r="C199">
            <v>1127</v>
          </cell>
        </row>
        <row r="200">
          <cell r="C200">
            <v>562</v>
          </cell>
        </row>
        <row r="201">
          <cell r="C201">
            <v>537</v>
          </cell>
        </row>
        <row r="202">
          <cell r="C202">
            <v>1930</v>
          </cell>
        </row>
        <row r="203">
          <cell r="C203">
            <v>25340</v>
          </cell>
        </row>
        <row r="204">
          <cell r="C204">
            <v>801</v>
          </cell>
        </row>
        <row r="205">
          <cell r="C205">
            <v>5539</v>
          </cell>
        </row>
        <row r="206">
          <cell r="C206">
            <v>1426</v>
          </cell>
        </row>
        <row r="207">
          <cell r="C207">
            <v>666</v>
          </cell>
        </row>
        <row r="208">
          <cell r="C208">
            <v>2213</v>
          </cell>
        </row>
        <row r="209">
          <cell r="C209">
            <v>544</v>
          </cell>
        </row>
        <row r="210">
          <cell r="C210">
            <v>769</v>
          </cell>
        </row>
        <row r="211">
          <cell r="C211">
            <v>1231</v>
          </cell>
        </row>
        <row r="212">
          <cell r="C212">
            <v>4074</v>
          </cell>
        </row>
        <row r="213">
          <cell r="C213">
            <v>1481</v>
          </cell>
        </row>
        <row r="214">
          <cell r="C214">
            <v>1198</v>
          </cell>
        </row>
        <row r="215">
          <cell r="C215">
            <v>2054</v>
          </cell>
        </row>
        <row r="216">
          <cell r="C216">
            <v>2060</v>
          </cell>
        </row>
        <row r="217">
          <cell r="C217">
            <v>289</v>
          </cell>
        </row>
        <row r="218">
          <cell r="C218">
            <v>762</v>
          </cell>
        </row>
        <row r="219">
          <cell r="C219">
            <v>3750</v>
          </cell>
        </row>
        <row r="220">
          <cell r="C220">
            <v>930</v>
          </cell>
        </row>
        <row r="221">
          <cell r="C221">
            <v>4028</v>
          </cell>
        </row>
        <row r="222">
          <cell r="C222">
            <v>3331</v>
          </cell>
        </row>
        <row r="223">
          <cell r="C223">
            <v>3567</v>
          </cell>
        </row>
        <row r="224">
          <cell r="C224">
            <v>154</v>
          </cell>
        </row>
        <row r="225">
          <cell r="C225">
            <v>3062</v>
          </cell>
        </row>
        <row r="226">
          <cell r="C226">
            <v>578</v>
          </cell>
        </row>
        <row r="227">
          <cell r="C227">
            <v>357</v>
          </cell>
        </row>
        <row r="228">
          <cell r="C228">
            <v>977</v>
          </cell>
        </row>
        <row r="229">
          <cell r="C229">
            <v>300</v>
          </cell>
        </row>
        <row r="230">
          <cell r="C230">
            <v>5792</v>
          </cell>
        </row>
        <row r="231">
          <cell r="C231">
            <v>3402</v>
          </cell>
        </row>
        <row r="232">
          <cell r="C232">
            <v>85242</v>
          </cell>
        </row>
        <row r="233">
          <cell r="C233">
            <v>778</v>
          </cell>
        </row>
        <row r="234">
          <cell r="C234">
            <v>560</v>
          </cell>
        </row>
        <row r="235">
          <cell r="C235">
            <v>842</v>
          </cell>
        </row>
        <row r="236">
          <cell r="C236">
            <v>401</v>
          </cell>
        </row>
        <row r="237">
          <cell r="C237">
            <v>938</v>
          </cell>
        </row>
        <row r="238">
          <cell r="C238">
            <v>1066</v>
          </cell>
        </row>
        <row r="239">
          <cell r="C239">
            <v>2941</v>
          </cell>
        </row>
        <row r="240">
          <cell r="C240">
            <v>2607</v>
          </cell>
        </row>
        <row r="241">
          <cell r="C241">
            <v>726</v>
          </cell>
        </row>
        <row r="242">
          <cell r="C242">
            <v>399</v>
          </cell>
        </row>
        <row r="243">
          <cell r="C243">
            <v>2169</v>
          </cell>
        </row>
        <row r="244">
          <cell r="C244">
            <v>2330</v>
          </cell>
        </row>
        <row r="245">
          <cell r="C245">
            <v>4978</v>
          </cell>
        </row>
        <row r="246">
          <cell r="C246">
            <v>722</v>
          </cell>
        </row>
        <row r="247">
          <cell r="C247">
            <v>4846</v>
          </cell>
        </row>
        <row r="248">
          <cell r="C248">
            <v>464</v>
          </cell>
        </row>
        <row r="249">
          <cell r="C249">
            <v>805</v>
          </cell>
        </row>
        <row r="250">
          <cell r="C250">
            <v>6508</v>
          </cell>
        </row>
        <row r="251">
          <cell r="C251">
            <v>1045</v>
          </cell>
        </row>
        <row r="252">
          <cell r="C252">
            <v>1383</v>
          </cell>
        </row>
        <row r="253">
          <cell r="C253">
            <v>217</v>
          </cell>
        </row>
        <row r="254">
          <cell r="C254">
            <v>313</v>
          </cell>
        </row>
        <row r="255">
          <cell r="C255">
            <v>4649</v>
          </cell>
        </row>
        <row r="256">
          <cell r="C256">
            <v>853</v>
          </cell>
        </row>
        <row r="257">
          <cell r="C257">
            <v>1216</v>
          </cell>
        </row>
        <row r="258">
          <cell r="C258">
            <v>651</v>
          </cell>
        </row>
        <row r="259">
          <cell r="C259">
            <v>2472</v>
          </cell>
        </row>
        <row r="260">
          <cell r="C260">
            <v>3013</v>
          </cell>
        </row>
        <row r="261">
          <cell r="C261">
            <v>417</v>
          </cell>
        </row>
        <row r="262">
          <cell r="C262">
            <v>68</v>
          </cell>
        </row>
        <row r="263">
          <cell r="C263">
            <v>1228</v>
          </cell>
        </row>
        <row r="264">
          <cell r="C264">
            <v>684</v>
          </cell>
        </row>
        <row r="265">
          <cell r="C265">
            <v>86</v>
          </cell>
        </row>
        <row r="266">
          <cell r="C266">
            <v>5942</v>
          </cell>
        </row>
        <row r="267">
          <cell r="C267">
            <v>539</v>
          </cell>
        </row>
        <row r="268">
          <cell r="C268">
            <v>4996</v>
          </cell>
        </row>
        <row r="269">
          <cell r="C269">
            <v>1211</v>
          </cell>
        </row>
        <row r="270">
          <cell r="C270">
            <v>1877</v>
          </cell>
        </row>
        <row r="271">
          <cell r="C271">
            <v>1310</v>
          </cell>
        </row>
        <row r="272">
          <cell r="C272">
            <v>2916</v>
          </cell>
        </row>
        <row r="273">
          <cell r="C273">
            <v>1034</v>
          </cell>
        </row>
        <row r="274">
          <cell r="C274">
            <v>3642</v>
          </cell>
        </row>
        <row r="275">
          <cell r="C275">
            <v>1050</v>
          </cell>
        </row>
        <row r="276">
          <cell r="C276">
            <v>1844</v>
          </cell>
        </row>
        <row r="277">
          <cell r="C277">
            <v>10055</v>
          </cell>
        </row>
        <row r="278">
          <cell r="C278">
            <v>1028</v>
          </cell>
        </row>
        <row r="279">
          <cell r="C279">
            <v>561</v>
          </cell>
        </row>
        <row r="280">
          <cell r="C280">
            <v>1281</v>
          </cell>
        </row>
        <row r="281">
          <cell r="C281">
            <v>930</v>
          </cell>
        </row>
        <row r="282">
          <cell r="C282">
            <v>178</v>
          </cell>
        </row>
        <row r="283">
          <cell r="C283">
            <v>243</v>
          </cell>
        </row>
        <row r="284">
          <cell r="C284">
            <v>260</v>
          </cell>
        </row>
        <row r="285">
          <cell r="C285">
            <v>1157</v>
          </cell>
        </row>
        <row r="286">
          <cell r="C286">
            <v>2306</v>
          </cell>
        </row>
        <row r="287">
          <cell r="C287">
            <v>140</v>
          </cell>
        </row>
        <row r="288">
          <cell r="C288">
            <v>889</v>
          </cell>
        </row>
        <row r="289">
          <cell r="C289">
            <v>663</v>
          </cell>
        </row>
        <row r="290">
          <cell r="C290">
            <v>710</v>
          </cell>
        </row>
        <row r="291">
          <cell r="C291">
            <v>1409</v>
          </cell>
        </row>
        <row r="292">
          <cell r="C292">
            <v>292</v>
          </cell>
        </row>
        <row r="293">
          <cell r="C293">
            <v>2410</v>
          </cell>
        </row>
        <row r="294">
          <cell r="C294">
            <v>2470</v>
          </cell>
        </row>
        <row r="295">
          <cell r="C295">
            <v>465</v>
          </cell>
        </row>
        <row r="296">
          <cell r="C296">
            <v>2783</v>
          </cell>
        </row>
        <row r="297">
          <cell r="C297">
            <v>206</v>
          </cell>
        </row>
        <row r="298">
          <cell r="C298">
            <v>364</v>
          </cell>
        </row>
        <row r="299">
          <cell r="C299">
            <v>1135</v>
          </cell>
        </row>
        <row r="300">
          <cell r="C300">
            <v>1213</v>
          </cell>
        </row>
        <row r="301">
          <cell r="C301">
            <v>333</v>
          </cell>
        </row>
        <row r="302">
          <cell r="C302">
            <v>441</v>
          </cell>
        </row>
        <row r="303">
          <cell r="C303">
            <v>1306</v>
          </cell>
        </row>
        <row r="304">
          <cell r="C304">
            <v>389</v>
          </cell>
        </row>
        <row r="305">
          <cell r="C305">
            <v>3850</v>
          </cell>
        </row>
        <row r="306">
          <cell r="C306">
            <v>21592</v>
          </cell>
        </row>
        <row r="307">
          <cell r="C307">
            <v>686</v>
          </cell>
        </row>
        <row r="308">
          <cell r="C308">
            <v>506</v>
          </cell>
        </row>
        <row r="309">
          <cell r="C309">
            <v>991</v>
          </cell>
        </row>
        <row r="310">
          <cell r="C310">
            <v>379</v>
          </cell>
        </row>
        <row r="311">
          <cell r="C311">
            <v>219</v>
          </cell>
        </row>
        <row r="312">
          <cell r="C312">
            <v>2558</v>
          </cell>
        </row>
        <row r="313">
          <cell r="C313">
            <v>687</v>
          </cell>
        </row>
        <row r="314">
          <cell r="C314">
            <v>2654</v>
          </cell>
        </row>
        <row r="315">
          <cell r="C315">
            <v>492</v>
          </cell>
        </row>
        <row r="316">
          <cell r="C316">
            <v>2433</v>
          </cell>
        </row>
        <row r="317">
          <cell r="C317">
            <v>464</v>
          </cell>
        </row>
        <row r="318">
          <cell r="C318">
            <v>222</v>
          </cell>
        </row>
        <row r="319">
          <cell r="C319">
            <v>1379</v>
          </cell>
        </row>
        <row r="320">
          <cell r="C320">
            <v>496</v>
          </cell>
        </row>
        <row r="321">
          <cell r="C321">
            <v>1803</v>
          </cell>
        </row>
        <row r="322">
          <cell r="C322">
            <v>3040</v>
          </cell>
        </row>
        <row r="323">
          <cell r="C323">
            <v>529</v>
          </cell>
        </row>
        <row r="324">
          <cell r="C324">
            <v>1019</v>
          </cell>
        </row>
        <row r="325">
          <cell r="C325">
            <v>637</v>
          </cell>
        </row>
        <row r="326">
          <cell r="C326">
            <v>5840</v>
          </cell>
        </row>
        <row r="327">
          <cell r="C327">
            <v>108</v>
          </cell>
        </row>
        <row r="328">
          <cell r="C328">
            <v>1181</v>
          </cell>
        </row>
        <row r="329">
          <cell r="C329">
            <v>899</v>
          </cell>
        </row>
        <row r="330">
          <cell r="C330">
            <v>1243</v>
          </cell>
        </row>
        <row r="331">
          <cell r="C331">
            <v>1113</v>
          </cell>
        </row>
        <row r="332">
          <cell r="C332">
            <v>2698</v>
          </cell>
        </row>
        <row r="333">
          <cell r="C333">
            <v>264</v>
          </cell>
        </row>
        <row r="334">
          <cell r="C334">
            <v>595</v>
          </cell>
        </row>
        <row r="335">
          <cell r="C335">
            <v>2558</v>
          </cell>
        </row>
        <row r="336">
          <cell r="C336">
            <v>300</v>
          </cell>
        </row>
        <row r="337">
          <cell r="C337">
            <v>2557</v>
          </cell>
        </row>
        <row r="338">
          <cell r="C338">
            <v>9938</v>
          </cell>
        </row>
        <row r="339">
          <cell r="C339">
            <v>1793</v>
          </cell>
        </row>
        <row r="340">
          <cell r="C340">
            <v>602</v>
          </cell>
        </row>
        <row r="341">
          <cell r="C341">
            <v>779</v>
          </cell>
        </row>
        <row r="342">
          <cell r="C342">
            <v>1625</v>
          </cell>
        </row>
        <row r="343">
          <cell r="C343">
            <v>366</v>
          </cell>
        </row>
        <row r="344">
          <cell r="C344">
            <v>529</v>
          </cell>
        </row>
        <row r="345">
          <cell r="C345">
            <v>500</v>
          </cell>
        </row>
        <row r="346">
          <cell r="C346">
            <v>2746</v>
          </cell>
        </row>
        <row r="347">
          <cell r="C347">
            <v>333</v>
          </cell>
        </row>
        <row r="348">
          <cell r="C348">
            <v>1594</v>
          </cell>
        </row>
        <row r="349">
          <cell r="C349">
            <v>3134</v>
          </cell>
        </row>
        <row r="350">
          <cell r="C350">
            <v>1164</v>
          </cell>
        </row>
        <row r="351">
          <cell r="C351">
            <v>2635</v>
          </cell>
        </row>
        <row r="352">
          <cell r="C352">
            <v>817</v>
          </cell>
        </row>
        <row r="353">
          <cell r="C353">
            <v>1310</v>
          </cell>
        </row>
        <row r="354">
          <cell r="C354">
            <v>1406</v>
          </cell>
        </row>
        <row r="355">
          <cell r="C355">
            <v>736</v>
          </cell>
        </row>
        <row r="356">
          <cell r="C356">
            <v>963</v>
          </cell>
        </row>
        <row r="357">
          <cell r="C357">
            <v>7405</v>
          </cell>
        </row>
        <row r="358">
          <cell r="C358">
            <v>242</v>
          </cell>
        </row>
        <row r="359">
          <cell r="C359">
            <v>3412</v>
          </cell>
        </row>
        <row r="360">
          <cell r="C360">
            <v>877</v>
          </cell>
        </row>
        <row r="361">
          <cell r="C361">
            <v>1142</v>
          </cell>
        </row>
        <row r="362">
          <cell r="C362">
            <v>6662</v>
          </cell>
        </row>
        <row r="363">
          <cell r="C363">
            <v>4885</v>
          </cell>
        </row>
        <row r="364">
          <cell r="C364">
            <v>486</v>
          </cell>
        </row>
        <row r="365">
          <cell r="C365">
            <v>561</v>
          </cell>
        </row>
        <row r="366">
          <cell r="C366">
            <v>550</v>
          </cell>
        </row>
        <row r="367">
          <cell r="C367">
            <v>320</v>
          </cell>
        </row>
        <row r="368">
          <cell r="C368">
            <v>3240</v>
          </cell>
        </row>
        <row r="369">
          <cell r="C369">
            <v>1413</v>
          </cell>
        </row>
        <row r="370">
          <cell r="C370">
            <v>697</v>
          </cell>
        </row>
        <row r="371">
          <cell r="C371">
            <v>573</v>
          </cell>
        </row>
        <row r="372">
          <cell r="C372">
            <v>482</v>
          </cell>
        </row>
        <row r="373">
          <cell r="C373">
            <v>464</v>
          </cell>
        </row>
        <row r="374">
          <cell r="C374">
            <v>1887</v>
          </cell>
        </row>
        <row r="375">
          <cell r="C375">
            <v>742</v>
          </cell>
        </row>
        <row r="376">
          <cell r="C376">
            <v>696</v>
          </cell>
        </row>
        <row r="377">
          <cell r="C377">
            <v>1081</v>
          </cell>
        </row>
        <row r="378">
          <cell r="C378">
            <v>4607</v>
          </cell>
        </row>
        <row r="379">
          <cell r="C379">
            <v>440</v>
          </cell>
        </row>
        <row r="380">
          <cell r="C380">
            <v>1176</v>
          </cell>
        </row>
        <row r="381">
          <cell r="C381">
            <v>503</v>
          </cell>
        </row>
        <row r="382">
          <cell r="C382">
            <v>513</v>
          </cell>
        </row>
        <row r="383">
          <cell r="C383">
            <v>549</v>
          </cell>
        </row>
        <row r="384">
          <cell r="C384">
            <v>543</v>
          </cell>
        </row>
        <row r="385">
          <cell r="C385">
            <v>71</v>
          </cell>
        </row>
        <row r="386">
          <cell r="C386">
            <v>1084</v>
          </cell>
        </row>
        <row r="387">
          <cell r="C387">
            <v>229</v>
          </cell>
        </row>
        <row r="388">
          <cell r="C388">
            <v>1607</v>
          </cell>
        </row>
        <row r="389">
          <cell r="C389">
            <v>899</v>
          </cell>
        </row>
        <row r="390">
          <cell r="C390">
            <v>4061</v>
          </cell>
        </row>
        <row r="391">
          <cell r="C391">
            <v>13165</v>
          </cell>
        </row>
        <row r="392">
          <cell r="C392">
            <v>3666</v>
          </cell>
        </row>
        <row r="393">
          <cell r="C393">
            <v>2342</v>
          </cell>
        </row>
        <row r="394">
          <cell r="C394">
            <v>2085</v>
          </cell>
        </row>
        <row r="395">
          <cell r="C395">
            <v>8427</v>
          </cell>
        </row>
        <row r="396">
          <cell r="C396">
            <v>556</v>
          </cell>
        </row>
        <row r="397">
          <cell r="C397">
            <v>1479</v>
          </cell>
        </row>
        <row r="398">
          <cell r="C398">
            <v>6062</v>
          </cell>
        </row>
        <row r="399">
          <cell r="C399">
            <v>341</v>
          </cell>
        </row>
        <row r="400">
          <cell r="C400">
            <v>728</v>
          </cell>
        </row>
        <row r="401">
          <cell r="C401">
            <v>8111</v>
          </cell>
        </row>
        <row r="402">
          <cell r="C402">
            <v>7040</v>
          </cell>
        </row>
        <row r="403">
          <cell r="C403">
            <v>1149</v>
          </cell>
        </row>
        <row r="404">
          <cell r="C404">
            <v>2869</v>
          </cell>
        </row>
        <row r="405">
          <cell r="C405">
            <v>1268</v>
          </cell>
        </row>
        <row r="406">
          <cell r="C406">
            <v>314</v>
          </cell>
        </row>
        <row r="407">
          <cell r="C407">
            <v>1796</v>
          </cell>
        </row>
        <row r="408">
          <cell r="C408">
            <v>975</v>
          </cell>
        </row>
        <row r="409">
          <cell r="C409">
            <v>465</v>
          </cell>
        </row>
        <row r="410">
          <cell r="C410">
            <v>2601</v>
          </cell>
        </row>
        <row r="411">
          <cell r="C411">
            <v>764</v>
          </cell>
        </row>
        <row r="412">
          <cell r="C412">
            <v>209</v>
          </cell>
        </row>
        <row r="413">
          <cell r="C413">
            <v>2032</v>
          </cell>
        </row>
        <row r="414">
          <cell r="C414">
            <v>2193</v>
          </cell>
        </row>
        <row r="415">
          <cell r="C415">
            <v>697</v>
          </cell>
        </row>
        <row r="416">
          <cell r="C416">
            <v>530</v>
          </cell>
        </row>
        <row r="417">
          <cell r="C417">
            <v>1264</v>
          </cell>
        </row>
        <row r="418">
          <cell r="C418">
            <v>1515</v>
          </cell>
        </row>
        <row r="419">
          <cell r="C419">
            <v>381</v>
          </cell>
        </row>
        <row r="420">
          <cell r="C420">
            <v>1709</v>
          </cell>
        </row>
        <row r="421">
          <cell r="C421">
            <v>5563</v>
          </cell>
        </row>
        <row r="422">
          <cell r="C422">
            <v>1251</v>
          </cell>
        </row>
        <row r="423">
          <cell r="C423">
            <v>397</v>
          </cell>
        </row>
        <row r="424">
          <cell r="C424">
            <v>478</v>
          </cell>
        </row>
        <row r="425">
          <cell r="C425">
            <v>1297</v>
          </cell>
        </row>
        <row r="426">
          <cell r="C426">
            <v>348</v>
          </cell>
        </row>
      </sheetData>
      <sheetData sheetId="3">
        <row r="6">
          <cell r="H6">
            <v>398</v>
          </cell>
        </row>
        <row r="7">
          <cell r="H7">
            <v>1228</v>
          </cell>
        </row>
        <row r="8">
          <cell r="H8">
            <v>97</v>
          </cell>
        </row>
        <row r="9">
          <cell r="H9">
            <v>215</v>
          </cell>
        </row>
        <row r="10">
          <cell r="H10">
            <v>108</v>
          </cell>
        </row>
        <row r="11">
          <cell r="H11">
            <v>357</v>
          </cell>
        </row>
        <row r="12">
          <cell r="H12">
            <v>259</v>
          </cell>
        </row>
        <row r="13">
          <cell r="H13">
            <v>576</v>
          </cell>
        </row>
        <row r="14">
          <cell r="H14">
            <v>677</v>
          </cell>
        </row>
        <row r="15">
          <cell r="H15">
            <v>217</v>
          </cell>
        </row>
        <row r="16">
          <cell r="H16">
            <v>1328</v>
          </cell>
        </row>
        <row r="17">
          <cell r="H17">
            <v>4797</v>
          </cell>
        </row>
        <row r="18">
          <cell r="H18">
            <v>446</v>
          </cell>
        </row>
        <row r="19">
          <cell r="H19">
            <v>92</v>
          </cell>
        </row>
        <row r="20">
          <cell r="H20">
            <v>1149</v>
          </cell>
        </row>
        <row r="21">
          <cell r="H21">
            <v>700</v>
          </cell>
        </row>
        <row r="22">
          <cell r="H22">
            <v>155</v>
          </cell>
        </row>
        <row r="23">
          <cell r="H23">
            <v>262</v>
          </cell>
        </row>
        <row r="24">
          <cell r="H24">
            <v>366</v>
          </cell>
        </row>
        <row r="25">
          <cell r="H25">
            <v>400</v>
          </cell>
        </row>
        <row r="26">
          <cell r="H26">
            <v>560</v>
          </cell>
        </row>
        <row r="27">
          <cell r="H27">
            <v>201</v>
          </cell>
        </row>
        <row r="28">
          <cell r="H28">
            <v>1148</v>
          </cell>
        </row>
        <row r="29">
          <cell r="H29">
            <v>83</v>
          </cell>
        </row>
        <row r="30">
          <cell r="H30">
            <v>704</v>
          </cell>
        </row>
        <row r="31">
          <cell r="H31">
            <v>290</v>
          </cell>
        </row>
        <row r="32">
          <cell r="H32">
            <v>1498</v>
          </cell>
        </row>
        <row r="33">
          <cell r="H33">
            <v>168</v>
          </cell>
        </row>
        <row r="34">
          <cell r="H34">
            <v>99</v>
          </cell>
        </row>
        <row r="35">
          <cell r="H35">
            <v>4999</v>
          </cell>
        </row>
        <row r="36">
          <cell r="H36">
            <v>439</v>
          </cell>
        </row>
        <row r="37">
          <cell r="H37">
            <v>80</v>
          </cell>
        </row>
        <row r="38">
          <cell r="H38">
            <v>639</v>
          </cell>
        </row>
        <row r="39">
          <cell r="H39">
            <v>173</v>
          </cell>
        </row>
        <row r="40">
          <cell r="H40">
            <v>216</v>
          </cell>
        </row>
        <row r="41">
          <cell r="H41">
            <v>794</v>
          </cell>
        </row>
        <row r="42">
          <cell r="H42">
            <v>280</v>
          </cell>
        </row>
        <row r="43">
          <cell r="H43">
            <v>147</v>
          </cell>
        </row>
        <row r="44">
          <cell r="H44">
            <v>437</v>
          </cell>
        </row>
        <row r="45">
          <cell r="H45">
            <v>376</v>
          </cell>
        </row>
        <row r="46">
          <cell r="H46">
            <v>497</v>
          </cell>
        </row>
        <row r="47">
          <cell r="H47">
            <v>73</v>
          </cell>
        </row>
        <row r="48">
          <cell r="H48">
            <v>224</v>
          </cell>
        </row>
        <row r="49">
          <cell r="H49">
            <v>407</v>
          </cell>
        </row>
        <row r="50">
          <cell r="H50">
            <v>42</v>
          </cell>
        </row>
        <row r="51">
          <cell r="H51">
            <v>203</v>
          </cell>
        </row>
        <row r="52">
          <cell r="H52">
            <v>153</v>
          </cell>
        </row>
        <row r="53">
          <cell r="H53">
            <v>382</v>
          </cell>
        </row>
        <row r="54">
          <cell r="H54">
            <v>735</v>
          </cell>
        </row>
        <row r="55">
          <cell r="H55">
            <v>567</v>
          </cell>
        </row>
        <row r="56">
          <cell r="H56">
            <v>323</v>
          </cell>
        </row>
        <row r="57">
          <cell r="H57">
            <v>1072</v>
          </cell>
        </row>
        <row r="58">
          <cell r="H58">
            <v>125</v>
          </cell>
        </row>
        <row r="59">
          <cell r="H59">
            <v>409</v>
          </cell>
        </row>
        <row r="60">
          <cell r="H60">
            <v>183</v>
          </cell>
        </row>
        <row r="61">
          <cell r="H61">
            <v>157</v>
          </cell>
        </row>
        <row r="62">
          <cell r="H62">
            <v>429</v>
          </cell>
        </row>
        <row r="63">
          <cell r="H63">
            <v>321</v>
          </cell>
        </row>
        <row r="64">
          <cell r="H64">
            <v>242</v>
          </cell>
        </row>
        <row r="65">
          <cell r="H65">
            <v>102</v>
          </cell>
        </row>
        <row r="66">
          <cell r="H66">
            <v>225</v>
          </cell>
        </row>
        <row r="67">
          <cell r="H67">
            <v>174</v>
          </cell>
        </row>
        <row r="68">
          <cell r="H68">
            <v>376</v>
          </cell>
        </row>
        <row r="69">
          <cell r="H69">
            <v>552</v>
          </cell>
        </row>
        <row r="70">
          <cell r="H70">
            <v>306</v>
          </cell>
        </row>
        <row r="71">
          <cell r="H71">
            <v>1659</v>
          </cell>
        </row>
        <row r="72">
          <cell r="H72">
            <v>184</v>
          </cell>
        </row>
        <row r="73">
          <cell r="H73">
            <v>275</v>
          </cell>
        </row>
        <row r="74">
          <cell r="H74">
            <v>319</v>
          </cell>
        </row>
        <row r="75">
          <cell r="H75">
            <v>705</v>
          </cell>
        </row>
        <row r="76">
          <cell r="H76">
            <v>209</v>
          </cell>
        </row>
        <row r="77">
          <cell r="H77">
            <v>467</v>
          </cell>
        </row>
        <row r="78">
          <cell r="H78">
            <v>335</v>
          </cell>
        </row>
        <row r="79">
          <cell r="H79">
            <v>348</v>
          </cell>
        </row>
        <row r="80">
          <cell r="H80">
            <v>260</v>
          </cell>
        </row>
        <row r="81">
          <cell r="H81">
            <v>256</v>
          </cell>
        </row>
        <row r="82">
          <cell r="H82">
            <v>411</v>
          </cell>
        </row>
        <row r="83">
          <cell r="H83">
            <v>387</v>
          </cell>
        </row>
        <row r="84">
          <cell r="H84">
            <v>207</v>
          </cell>
        </row>
        <row r="85">
          <cell r="H85">
            <v>1166</v>
          </cell>
        </row>
        <row r="86">
          <cell r="H86">
            <v>496</v>
          </cell>
        </row>
        <row r="87">
          <cell r="H87">
            <v>193</v>
          </cell>
        </row>
        <row r="88">
          <cell r="H88">
            <v>178</v>
          </cell>
        </row>
        <row r="89">
          <cell r="H89">
            <v>656</v>
          </cell>
        </row>
        <row r="90">
          <cell r="H90">
            <v>369</v>
          </cell>
        </row>
        <row r="91">
          <cell r="H91">
            <v>1595</v>
          </cell>
        </row>
        <row r="92">
          <cell r="H92">
            <v>233</v>
          </cell>
        </row>
        <row r="93">
          <cell r="H93">
            <v>664</v>
          </cell>
        </row>
        <row r="94">
          <cell r="H94">
            <v>295</v>
          </cell>
        </row>
        <row r="95">
          <cell r="H95">
            <v>464</v>
          </cell>
        </row>
        <row r="96">
          <cell r="H96">
            <v>23</v>
          </cell>
        </row>
        <row r="97">
          <cell r="H97">
            <v>230</v>
          </cell>
        </row>
        <row r="98">
          <cell r="H98">
            <v>331</v>
          </cell>
        </row>
        <row r="99">
          <cell r="H99">
            <v>528</v>
          </cell>
        </row>
        <row r="100">
          <cell r="H100">
            <v>338</v>
          </cell>
        </row>
        <row r="101">
          <cell r="H101">
            <v>3831</v>
          </cell>
        </row>
        <row r="102">
          <cell r="H102">
            <v>211</v>
          </cell>
        </row>
        <row r="103">
          <cell r="H103">
            <v>508</v>
          </cell>
        </row>
        <row r="104">
          <cell r="H104">
            <v>190</v>
          </cell>
        </row>
        <row r="105">
          <cell r="H105">
            <v>232</v>
          </cell>
        </row>
        <row r="106">
          <cell r="H106">
            <v>0</v>
          </cell>
        </row>
        <row r="107">
          <cell r="H107">
            <v>949</v>
          </cell>
        </row>
        <row r="108">
          <cell r="H108">
            <v>287</v>
          </cell>
        </row>
        <row r="109">
          <cell r="H109">
            <v>373</v>
          </cell>
        </row>
        <row r="110">
          <cell r="H110">
            <v>111</v>
          </cell>
        </row>
        <row r="111">
          <cell r="H111">
            <v>265</v>
          </cell>
        </row>
        <row r="112">
          <cell r="H112">
            <v>33</v>
          </cell>
        </row>
        <row r="113">
          <cell r="H113">
            <v>437</v>
          </cell>
        </row>
        <row r="114">
          <cell r="H114">
            <v>241</v>
          </cell>
        </row>
        <row r="115">
          <cell r="H115">
            <v>132</v>
          </cell>
        </row>
        <row r="116">
          <cell r="H116">
            <v>317</v>
          </cell>
        </row>
        <row r="117">
          <cell r="H117">
            <v>419</v>
          </cell>
        </row>
        <row r="118">
          <cell r="H118">
            <v>198</v>
          </cell>
        </row>
        <row r="119">
          <cell r="H119">
            <v>2738</v>
          </cell>
        </row>
        <row r="120">
          <cell r="H120">
            <v>55</v>
          </cell>
        </row>
        <row r="121">
          <cell r="H121">
            <v>870</v>
          </cell>
        </row>
        <row r="122">
          <cell r="H122">
            <v>81</v>
          </cell>
        </row>
        <row r="123">
          <cell r="H123">
            <v>57</v>
          </cell>
        </row>
        <row r="124">
          <cell r="H124">
            <v>474</v>
          </cell>
        </row>
        <row r="125">
          <cell r="H125">
            <v>275</v>
          </cell>
        </row>
        <row r="126">
          <cell r="H126">
            <v>157</v>
          </cell>
        </row>
        <row r="127">
          <cell r="H127">
            <v>282</v>
          </cell>
        </row>
        <row r="128">
          <cell r="H128">
            <v>402</v>
          </cell>
        </row>
        <row r="129">
          <cell r="H129">
            <v>233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450</v>
          </cell>
        </row>
        <row r="133">
          <cell r="H133">
            <v>109</v>
          </cell>
        </row>
        <row r="134">
          <cell r="H134">
            <v>339</v>
          </cell>
        </row>
        <row r="135">
          <cell r="H135">
            <v>282</v>
          </cell>
        </row>
        <row r="136">
          <cell r="H136">
            <v>73</v>
          </cell>
        </row>
        <row r="137">
          <cell r="H137">
            <v>169</v>
          </cell>
        </row>
        <row r="138">
          <cell r="H138">
            <v>246</v>
          </cell>
        </row>
        <row r="139">
          <cell r="H139">
            <v>234</v>
          </cell>
        </row>
        <row r="140">
          <cell r="H140">
            <v>92</v>
          </cell>
        </row>
        <row r="141">
          <cell r="H141">
            <v>320</v>
          </cell>
        </row>
        <row r="142">
          <cell r="H142">
            <v>157</v>
          </cell>
        </row>
        <row r="143">
          <cell r="H143">
            <v>407</v>
          </cell>
        </row>
        <row r="144">
          <cell r="H144">
            <v>162</v>
          </cell>
        </row>
        <row r="145">
          <cell r="H145">
            <v>10848</v>
          </cell>
        </row>
        <row r="146">
          <cell r="H146">
            <v>482</v>
          </cell>
        </row>
        <row r="147">
          <cell r="H147">
            <v>1149</v>
          </cell>
        </row>
        <row r="148">
          <cell r="H148">
            <v>56</v>
          </cell>
        </row>
        <row r="149">
          <cell r="H149">
            <v>230</v>
          </cell>
        </row>
        <row r="150">
          <cell r="H150">
            <v>146</v>
          </cell>
        </row>
        <row r="151">
          <cell r="H151">
            <v>497</v>
          </cell>
        </row>
        <row r="152">
          <cell r="H152">
            <v>284</v>
          </cell>
        </row>
        <row r="153">
          <cell r="H153">
            <v>286</v>
          </cell>
        </row>
        <row r="154">
          <cell r="H154">
            <v>563</v>
          </cell>
        </row>
        <row r="155">
          <cell r="H155">
            <v>0</v>
          </cell>
        </row>
        <row r="156">
          <cell r="H156">
            <v>232</v>
          </cell>
        </row>
        <row r="157">
          <cell r="H157">
            <v>1008</v>
          </cell>
        </row>
        <row r="158">
          <cell r="H158">
            <v>179</v>
          </cell>
        </row>
        <row r="159">
          <cell r="H159">
            <v>36</v>
          </cell>
        </row>
        <row r="160">
          <cell r="H160">
            <v>64</v>
          </cell>
        </row>
        <row r="161">
          <cell r="H161">
            <v>104</v>
          </cell>
        </row>
        <row r="162">
          <cell r="H162">
            <v>220</v>
          </cell>
        </row>
        <row r="163">
          <cell r="H163">
            <v>936</v>
          </cell>
        </row>
        <row r="164">
          <cell r="H164">
            <v>269</v>
          </cell>
        </row>
        <row r="165">
          <cell r="H165">
            <v>492</v>
          </cell>
        </row>
        <row r="166">
          <cell r="H166">
            <v>888</v>
          </cell>
        </row>
        <row r="167">
          <cell r="H167">
            <v>116</v>
          </cell>
        </row>
        <row r="168">
          <cell r="H168">
            <v>762</v>
          </cell>
        </row>
        <row r="169">
          <cell r="H169">
            <v>307</v>
          </cell>
        </row>
        <row r="170">
          <cell r="H170">
            <v>114</v>
          </cell>
        </row>
        <row r="171">
          <cell r="H171">
            <v>151</v>
          </cell>
        </row>
        <row r="172">
          <cell r="H172">
            <v>256</v>
          </cell>
        </row>
        <row r="173">
          <cell r="H173">
            <v>290</v>
          </cell>
        </row>
        <row r="174">
          <cell r="H174">
            <v>110</v>
          </cell>
        </row>
        <row r="175">
          <cell r="H175">
            <v>4434</v>
          </cell>
        </row>
        <row r="176">
          <cell r="H176">
            <v>632</v>
          </cell>
        </row>
        <row r="177">
          <cell r="H177">
            <v>151</v>
          </cell>
        </row>
        <row r="178">
          <cell r="H178">
            <v>91</v>
          </cell>
        </row>
        <row r="179">
          <cell r="H179">
            <v>282</v>
          </cell>
        </row>
        <row r="180">
          <cell r="H180">
            <v>955</v>
          </cell>
        </row>
        <row r="181">
          <cell r="H181">
            <v>10399</v>
          </cell>
        </row>
        <row r="182">
          <cell r="H182">
            <v>327</v>
          </cell>
        </row>
        <row r="183">
          <cell r="H183">
            <v>232</v>
          </cell>
        </row>
        <row r="184">
          <cell r="H184">
            <v>341</v>
          </cell>
        </row>
        <row r="185">
          <cell r="H185">
            <v>482</v>
          </cell>
        </row>
        <row r="186">
          <cell r="H186">
            <v>0</v>
          </cell>
        </row>
        <row r="187">
          <cell r="H187">
            <v>3201</v>
          </cell>
        </row>
        <row r="188">
          <cell r="H188">
            <v>557</v>
          </cell>
        </row>
        <row r="189">
          <cell r="H189">
            <v>139</v>
          </cell>
        </row>
        <row r="190">
          <cell r="H190">
            <v>630</v>
          </cell>
        </row>
        <row r="191">
          <cell r="H191">
            <v>1099</v>
          </cell>
        </row>
        <row r="192">
          <cell r="H192">
            <v>196</v>
          </cell>
        </row>
        <row r="193">
          <cell r="H193">
            <v>304</v>
          </cell>
        </row>
        <row r="194">
          <cell r="H194">
            <v>315</v>
          </cell>
        </row>
        <row r="195">
          <cell r="H195">
            <v>110</v>
          </cell>
        </row>
        <row r="196">
          <cell r="H196">
            <v>177</v>
          </cell>
        </row>
        <row r="197">
          <cell r="H197">
            <v>53</v>
          </cell>
        </row>
        <row r="198">
          <cell r="H198">
            <v>30</v>
          </cell>
        </row>
        <row r="199">
          <cell r="H199">
            <v>8</v>
          </cell>
        </row>
        <row r="200">
          <cell r="H200">
            <v>487</v>
          </cell>
        </row>
        <row r="201">
          <cell r="H201">
            <v>262</v>
          </cell>
        </row>
        <row r="202">
          <cell r="H202">
            <v>229</v>
          </cell>
        </row>
        <row r="203">
          <cell r="H203">
            <v>289</v>
          </cell>
        </row>
        <row r="204">
          <cell r="H204">
            <v>241</v>
          </cell>
        </row>
        <row r="205">
          <cell r="H205">
            <v>319</v>
          </cell>
        </row>
        <row r="206">
          <cell r="H206">
            <v>12239</v>
          </cell>
        </row>
        <row r="207">
          <cell r="H207">
            <v>256</v>
          </cell>
        </row>
        <row r="208">
          <cell r="H208">
            <v>2281</v>
          </cell>
        </row>
        <row r="209">
          <cell r="H209">
            <v>481</v>
          </cell>
        </row>
        <row r="210">
          <cell r="H210">
            <v>94</v>
          </cell>
        </row>
        <row r="211">
          <cell r="H211">
            <v>1037</v>
          </cell>
        </row>
        <row r="212">
          <cell r="H212">
            <v>301</v>
          </cell>
        </row>
        <row r="213">
          <cell r="H213">
            <v>254</v>
          </cell>
        </row>
        <row r="214">
          <cell r="H214">
            <v>403</v>
          </cell>
        </row>
        <row r="215">
          <cell r="H215">
            <v>1108</v>
          </cell>
        </row>
        <row r="216">
          <cell r="H216">
            <v>786</v>
          </cell>
        </row>
        <row r="217">
          <cell r="H217">
            <v>326</v>
          </cell>
        </row>
        <row r="218">
          <cell r="H218">
            <v>372</v>
          </cell>
        </row>
        <row r="219">
          <cell r="H219">
            <v>721</v>
          </cell>
        </row>
        <row r="220">
          <cell r="H220">
            <v>172</v>
          </cell>
        </row>
        <row r="221">
          <cell r="H221">
            <v>270</v>
          </cell>
        </row>
        <row r="222">
          <cell r="H222">
            <v>1804</v>
          </cell>
        </row>
        <row r="223">
          <cell r="H223">
            <v>693</v>
          </cell>
        </row>
        <row r="224">
          <cell r="H224">
            <v>725</v>
          </cell>
        </row>
        <row r="225">
          <cell r="H225">
            <v>1303</v>
          </cell>
        </row>
        <row r="226">
          <cell r="H226">
            <v>237</v>
          </cell>
        </row>
        <row r="227">
          <cell r="H227">
            <v>76</v>
          </cell>
        </row>
        <row r="228">
          <cell r="H228">
            <v>1467</v>
          </cell>
        </row>
        <row r="229">
          <cell r="H229">
            <v>5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25</v>
          </cell>
        </row>
        <row r="233">
          <cell r="H233">
            <v>924</v>
          </cell>
        </row>
        <row r="234">
          <cell r="H234">
            <v>650</v>
          </cell>
        </row>
        <row r="235">
          <cell r="H235">
            <v>66993</v>
          </cell>
        </row>
        <row r="236">
          <cell r="H236">
            <v>153</v>
          </cell>
        </row>
        <row r="237">
          <cell r="H237">
            <v>179</v>
          </cell>
        </row>
        <row r="238">
          <cell r="H238">
            <v>319</v>
          </cell>
        </row>
        <row r="239">
          <cell r="H239">
            <v>209</v>
          </cell>
        </row>
        <row r="240">
          <cell r="H240">
            <v>217</v>
          </cell>
        </row>
        <row r="241">
          <cell r="H241">
            <v>416</v>
          </cell>
        </row>
        <row r="242">
          <cell r="H242">
            <v>494</v>
          </cell>
        </row>
        <row r="243">
          <cell r="H243">
            <v>883</v>
          </cell>
        </row>
        <row r="244">
          <cell r="H244">
            <v>303</v>
          </cell>
        </row>
        <row r="245">
          <cell r="H245">
            <v>87</v>
          </cell>
        </row>
        <row r="246">
          <cell r="H246">
            <v>633</v>
          </cell>
        </row>
        <row r="247">
          <cell r="H247">
            <v>293</v>
          </cell>
        </row>
        <row r="248">
          <cell r="H248">
            <v>478</v>
          </cell>
        </row>
        <row r="249">
          <cell r="H249">
            <v>396</v>
          </cell>
        </row>
        <row r="250">
          <cell r="H250">
            <v>496</v>
          </cell>
        </row>
        <row r="251">
          <cell r="H251">
            <v>36</v>
          </cell>
        </row>
        <row r="252">
          <cell r="H252">
            <v>461</v>
          </cell>
        </row>
        <row r="253">
          <cell r="H253">
            <v>1711</v>
          </cell>
        </row>
        <row r="254">
          <cell r="H254">
            <v>481</v>
          </cell>
        </row>
        <row r="255">
          <cell r="H255">
            <v>623</v>
          </cell>
        </row>
        <row r="256">
          <cell r="H256">
            <v>51</v>
          </cell>
        </row>
        <row r="257">
          <cell r="H257">
            <v>177</v>
          </cell>
        </row>
        <row r="258">
          <cell r="H258">
            <v>490</v>
          </cell>
        </row>
        <row r="259">
          <cell r="H259">
            <v>162</v>
          </cell>
        </row>
        <row r="260">
          <cell r="H260">
            <v>256</v>
          </cell>
        </row>
        <row r="261">
          <cell r="H261">
            <v>325</v>
          </cell>
        </row>
        <row r="262">
          <cell r="H262">
            <v>749</v>
          </cell>
        </row>
        <row r="263">
          <cell r="H263">
            <v>826</v>
          </cell>
        </row>
        <row r="264">
          <cell r="H264">
            <v>203</v>
          </cell>
        </row>
        <row r="265">
          <cell r="H265">
            <v>0</v>
          </cell>
        </row>
        <row r="266">
          <cell r="H266">
            <v>469</v>
          </cell>
        </row>
        <row r="267">
          <cell r="H267">
            <v>324</v>
          </cell>
        </row>
        <row r="268">
          <cell r="H268">
            <v>18</v>
          </cell>
        </row>
        <row r="269">
          <cell r="H269">
            <v>1093</v>
          </cell>
        </row>
        <row r="270">
          <cell r="H270">
            <v>90</v>
          </cell>
        </row>
        <row r="271">
          <cell r="H271">
            <v>687</v>
          </cell>
        </row>
        <row r="272">
          <cell r="H272">
            <v>487</v>
          </cell>
        </row>
        <row r="273">
          <cell r="H273">
            <v>708</v>
          </cell>
        </row>
        <row r="274">
          <cell r="H274">
            <v>317</v>
          </cell>
        </row>
        <row r="275">
          <cell r="H275">
            <v>828</v>
          </cell>
        </row>
        <row r="276">
          <cell r="H276">
            <v>136</v>
          </cell>
        </row>
        <row r="277">
          <cell r="H277">
            <v>512</v>
          </cell>
        </row>
        <row r="278">
          <cell r="H278">
            <v>391</v>
          </cell>
        </row>
        <row r="279">
          <cell r="H279">
            <v>599</v>
          </cell>
        </row>
        <row r="280">
          <cell r="H280">
            <v>3616</v>
          </cell>
        </row>
        <row r="281">
          <cell r="H281">
            <v>410</v>
          </cell>
        </row>
        <row r="282">
          <cell r="H282">
            <v>278</v>
          </cell>
        </row>
        <row r="283">
          <cell r="H283">
            <v>245</v>
          </cell>
        </row>
        <row r="284">
          <cell r="H284">
            <v>252</v>
          </cell>
        </row>
        <row r="285">
          <cell r="H285">
            <v>21</v>
          </cell>
        </row>
        <row r="286">
          <cell r="H286">
            <v>147</v>
          </cell>
        </row>
        <row r="287">
          <cell r="H287">
            <v>79</v>
          </cell>
        </row>
        <row r="288">
          <cell r="H288">
            <v>483</v>
          </cell>
        </row>
        <row r="289">
          <cell r="H289">
            <v>263</v>
          </cell>
        </row>
        <row r="290">
          <cell r="H290">
            <v>76</v>
          </cell>
        </row>
        <row r="291">
          <cell r="H291">
            <v>378</v>
          </cell>
        </row>
        <row r="292">
          <cell r="H292">
            <v>250</v>
          </cell>
        </row>
        <row r="293">
          <cell r="H293">
            <v>465</v>
          </cell>
        </row>
        <row r="294">
          <cell r="H294">
            <v>509</v>
          </cell>
        </row>
        <row r="295">
          <cell r="H295">
            <v>109</v>
          </cell>
        </row>
        <row r="296">
          <cell r="H296">
            <v>549</v>
          </cell>
        </row>
        <row r="297">
          <cell r="H297">
            <v>832</v>
          </cell>
        </row>
        <row r="298">
          <cell r="H298">
            <v>195</v>
          </cell>
        </row>
        <row r="299">
          <cell r="H299">
            <v>557</v>
          </cell>
        </row>
        <row r="300">
          <cell r="H300">
            <v>112</v>
          </cell>
        </row>
        <row r="301">
          <cell r="H301">
            <v>142</v>
          </cell>
        </row>
        <row r="302">
          <cell r="H302">
            <v>207</v>
          </cell>
        </row>
        <row r="303">
          <cell r="H303">
            <v>635</v>
          </cell>
        </row>
        <row r="304">
          <cell r="H304">
            <v>140</v>
          </cell>
        </row>
        <row r="305">
          <cell r="H305">
            <v>194</v>
          </cell>
        </row>
        <row r="306">
          <cell r="H306">
            <v>231</v>
          </cell>
        </row>
        <row r="307">
          <cell r="H307">
            <v>158</v>
          </cell>
        </row>
        <row r="308">
          <cell r="H308">
            <v>772</v>
          </cell>
        </row>
        <row r="309">
          <cell r="H309">
            <v>11764</v>
          </cell>
        </row>
        <row r="310">
          <cell r="H310">
            <v>128</v>
          </cell>
        </row>
        <row r="311">
          <cell r="H311">
            <v>227</v>
          </cell>
        </row>
        <row r="312">
          <cell r="H312">
            <v>243</v>
          </cell>
        </row>
        <row r="313">
          <cell r="H313">
            <v>58</v>
          </cell>
        </row>
        <row r="314">
          <cell r="H314">
            <v>26</v>
          </cell>
        </row>
        <row r="315">
          <cell r="H315">
            <v>977</v>
          </cell>
        </row>
        <row r="316">
          <cell r="H316">
            <v>168</v>
          </cell>
        </row>
        <row r="317">
          <cell r="H317">
            <v>1156</v>
          </cell>
        </row>
        <row r="318">
          <cell r="H318">
            <v>221</v>
          </cell>
        </row>
        <row r="319">
          <cell r="H319">
            <v>913</v>
          </cell>
        </row>
        <row r="320">
          <cell r="H320">
            <v>34</v>
          </cell>
        </row>
        <row r="321">
          <cell r="H321">
            <v>9</v>
          </cell>
        </row>
        <row r="322">
          <cell r="H322">
            <v>627</v>
          </cell>
        </row>
        <row r="323">
          <cell r="H323">
            <v>139</v>
          </cell>
        </row>
        <row r="324">
          <cell r="H324">
            <v>501</v>
          </cell>
        </row>
        <row r="325">
          <cell r="H325">
            <v>592</v>
          </cell>
        </row>
        <row r="326">
          <cell r="H326">
            <v>251</v>
          </cell>
        </row>
        <row r="327">
          <cell r="H327">
            <v>255</v>
          </cell>
        </row>
        <row r="328">
          <cell r="H328">
            <v>191</v>
          </cell>
        </row>
        <row r="329">
          <cell r="H329">
            <v>1719</v>
          </cell>
        </row>
        <row r="330">
          <cell r="H330">
            <v>32</v>
          </cell>
        </row>
        <row r="331">
          <cell r="H331">
            <v>390</v>
          </cell>
        </row>
        <row r="332">
          <cell r="H332">
            <v>446</v>
          </cell>
        </row>
        <row r="333">
          <cell r="H333">
            <v>230</v>
          </cell>
        </row>
        <row r="334">
          <cell r="H334">
            <v>265</v>
          </cell>
        </row>
        <row r="335">
          <cell r="H335">
            <v>714</v>
          </cell>
        </row>
        <row r="336">
          <cell r="H336">
            <v>150</v>
          </cell>
        </row>
        <row r="337">
          <cell r="H337">
            <v>177</v>
          </cell>
        </row>
        <row r="338">
          <cell r="H338">
            <v>677</v>
          </cell>
        </row>
        <row r="339">
          <cell r="H339">
            <v>173</v>
          </cell>
        </row>
        <row r="340">
          <cell r="H340">
            <v>1099</v>
          </cell>
        </row>
        <row r="341">
          <cell r="H341">
            <v>4540</v>
          </cell>
        </row>
        <row r="342">
          <cell r="H342">
            <v>444</v>
          </cell>
        </row>
        <row r="343">
          <cell r="H343">
            <v>322</v>
          </cell>
        </row>
        <row r="344">
          <cell r="H344">
            <v>187</v>
          </cell>
        </row>
        <row r="345">
          <cell r="H345">
            <v>311</v>
          </cell>
        </row>
        <row r="346">
          <cell r="H346">
            <v>130</v>
          </cell>
        </row>
        <row r="347">
          <cell r="H347">
            <v>199</v>
          </cell>
        </row>
        <row r="348">
          <cell r="H348">
            <v>357</v>
          </cell>
        </row>
        <row r="349">
          <cell r="H349">
            <v>365</v>
          </cell>
        </row>
        <row r="350">
          <cell r="H350">
            <v>175</v>
          </cell>
        </row>
        <row r="351">
          <cell r="H351">
            <v>397</v>
          </cell>
        </row>
        <row r="352">
          <cell r="H352">
            <v>1354</v>
          </cell>
        </row>
        <row r="353">
          <cell r="H353">
            <v>360</v>
          </cell>
        </row>
        <row r="354">
          <cell r="H354">
            <v>1273</v>
          </cell>
        </row>
        <row r="355">
          <cell r="H355">
            <v>270</v>
          </cell>
        </row>
        <row r="356">
          <cell r="H356">
            <v>579</v>
          </cell>
        </row>
        <row r="357">
          <cell r="H357">
            <v>489</v>
          </cell>
        </row>
        <row r="358">
          <cell r="H358">
            <v>259</v>
          </cell>
        </row>
        <row r="359">
          <cell r="H359">
            <v>464</v>
          </cell>
        </row>
        <row r="360">
          <cell r="H360">
            <v>2200</v>
          </cell>
        </row>
        <row r="361">
          <cell r="H361">
            <v>44</v>
          </cell>
        </row>
        <row r="362">
          <cell r="H362">
            <v>588</v>
          </cell>
        </row>
        <row r="363">
          <cell r="H363">
            <v>195</v>
          </cell>
        </row>
        <row r="364">
          <cell r="H364">
            <v>400</v>
          </cell>
        </row>
        <row r="365">
          <cell r="H365">
            <v>1593</v>
          </cell>
        </row>
        <row r="366">
          <cell r="H366">
            <v>2254</v>
          </cell>
        </row>
        <row r="367">
          <cell r="H367">
            <v>207</v>
          </cell>
        </row>
        <row r="368">
          <cell r="H368">
            <v>284</v>
          </cell>
        </row>
        <row r="369">
          <cell r="H369">
            <v>216</v>
          </cell>
        </row>
        <row r="370">
          <cell r="H370">
            <v>144</v>
          </cell>
        </row>
        <row r="371">
          <cell r="H371">
            <v>1120</v>
          </cell>
        </row>
        <row r="372">
          <cell r="H372">
            <v>599</v>
          </cell>
        </row>
        <row r="373">
          <cell r="H373">
            <v>406</v>
          </cell>
        </row>
        <row r="374">
          <cell r="H374">
            <v>181</v>
          </cell>
        </row>
        <row r="375">
          <cell r="H375">
            <v>249</v>
          </cell>
        </row>
        <row r="376">
          <cell r="H376">
            <v>178</v>
          </cell>
        </row>
        <row r="377">
          <cell r="H377">
            <v>723</v>
          </cell>
        </row>
        <row r="378">
          <cell r="H378">
            <v>0</v>
          </cell>
        </row>
        <row r="379">
          <cell r="H379">
            <v>212</v>
          </cell>
        </row>
        <row r="380">
          <cell r="H380">
            <v>240</v>
          </cell>
        </row>
        <row r="381">
          <cell r="H381">
            <v>1348</v>
          </cell>
        </row>
        <row r="382">
          <cell r="H382">
            <v>250</v>
          </cell>
        </row>
        <row r="383">
          <cell r="H383">
            <v>520</v>
          </cell>
        </row>
        <row r="384">
          <cell r="H384">
            <v>238</v>
          </cell>
        </row>
        <row r="385">
          <cell r="H385">
            <v>148</v>
          </cell>
        </row>
        <row r="386">
          <cell r="H386">
            <v>243</v>
          </cell>
        </row>
        <row r="387">
          <cell r="H387">
            <v>198</v>
          </cell>
        </row>
        <row r="388">
          <cell r="H388">
            <v>15</v>
          </cell>
        </row>
        <row r="389">
          <cell r="H389">
            <v>0</v>
          </cell>
        </row>
        <row r="390">
          <cell r="H390">
            <v>25</v>
          </cell>
        </row>
        <row r="391">
          <cell r="H391">
            <v>263</v>
          </cell>
        </row>
        <row r="392">
          <cell r="H392">
            <v>252</v>
          </cell>
        </row>
        <row r="393">
          <cell r="H393">
            <v>1447</v>
          </cell>
        </row>
        <row r="394">
          <cell r="H394">
            <v>4014</v>
          </cell>
        </row>
        <row r="395">
          <cell r="H395">
            <v>255</v>
          </cell>
        </row>
        <row r="396">
          <cell r="H396">
            <v>942</v>
          </cell>
        </row>
        <row r="397">
          <cell r="H397">
            <v>636</v>
          </cell>
        </row>
        <row r="398">
          <cell r="H398">
            <v>3371</v>
          </cell>
        </row>
        <row r="399">
          <cell r="H399">
            <v>304</v>
          </cell>
        </row>
        <row r="400">
          <cell r="H400">
            <v>870</v>
          </cell>
        </row>
        <row r="401">
          <cell r="H401">
            <v>1363</v>
          </cell>
        </row>
        <row r="402">
          <cell r="H402">
            <v>221</v>
          </cell>
        </row>
        <row r="403">
          <cell r="H403">
            <v>522</v>
          </cell>
        </row>
        <row r="404">
          <cell r="H404">
            <v>4483</v>
          </cell>
        </row>
        <row r="405">
          <cell r="H405">
            <v>2045</v>
          </cell>
        </row>
        <row r="406">
          <cell r="H406">
            <v>356</v>
          </cell>
        </row>
        <row r="407">
          <cell r="H407">
            <v>639</v>
          </cell>
        </row>
        <row r="408">
          <cell r="H408">
            <v>606</v>
          </cell>
        </row>
        <row r="409">
          <cell r="H409">
            <v>134</v>
          </cell>
        </row>
        <row r="410">
          <cell r="H410">
            <v>380</v>
          </cell>
        </row>
        <row r="411">
          <cell r="H411">
            <v>344</v>
          </cell>
        </row>
        <row r="412">
          <cell r="H412">
            <v>159</v>
          </cell>
        </row>
        <row r="413">
          <cell r="H413">
            <v>0</v>
          </cell>
        </row>
        <row r="414">
          <cell r="H414">
            <v>344</v>
          </cell>
        </row>
        <row r="415">
          <cell r="H415">
            <v>102</v>
          </cell>
        </row>
        <row r="416">
          <cell r="H416">
            <v>669</v>
          </cell>
        </row>
        <row r="417">
          <cell r="H417">
            <v>345</v>
          </cell>
        </row>
        <row r="418">
          <cell r="H418">
            <v>308</v>
          </cell>
        </row>
        <row r="419">
          <cell r="H419">
            <v>146</v>
          </cell>
        </row>
        <row r="420">
          <cell r="H420">
            <v>330</v>
          </cell>
        </row>
        <row r="421">
          <cell r="H421">
            <v>253</v>
          </cell>
        </row>
        <row r="422">
          <cell r="H422">
            <v>201</v>
          </cell>
        </row>
        <row r="423">
          <cell r="H423">
            <v>757</v>
          </cell>
        </row>
        <row r="424">
          <cell r="H424">
            <v>2206</v>
          </cell>
        </row>
        <row r="425">
          <cell r="H425">
            <v>475</v>
          </cell>
        </row>
        <row r="426">
          <cell r="H426">
            <v>179</v>
          </cell>
        </row>
        <row r="427">
          <cell r="H427">
            <v>215</v>
          </cell>
        </row>
        <row r="428">
          <cell r="H428">
            <v>226</v>
          </cell>
        </row>
        <row r="429">
          <cell r="H429">
            <v>44</v>
          </cell>
        </row>
      </sheetData>
      <sheetData sheetId="4">
        <row r="5">
          <cell r="C5">
            <v>41.59521614722153</v>
          </cell>
        </row>
        <row r="6">
          <cell r="C6">
            <v>482.3207646079557</v>
          </cell>
        </row>
        <row r="7">
          <cell r="C7">
            <v>67.89479980488326</v>
          </cell>
        </row>
        <row r="8">
          <cell r="C8">
            <v>68.32050387792917</v>
          </cell>
        </row>
        <row r="9">
          <cell r="C9">
            <v>138.90552545160443</v>
          </cell>
        </row>
        <row r="10">
          <cell r="C10">
            <v>134.3641951780935</v>
          </cell>
        </row>
        <row r="11">
          <cell r="C11">
            <v>108.69240045607933</v>
          </cell>
        </row>
        <row r="12">
          <cell r="C12">
            <v>14.772608878106771</v>
          </cell>
        </row>
        <row r="13">
          <cell r="C13">
            <v>161.73414769810128</v>
          </cell>
        </row>
        <row r="14">
          <cell r="C14">
            <v>99.9876225868035</v>
          </cell>
        </row>
        <row r="15">
          <cell r="C15">
            <v>541.9167648374124</v>
          </cell>
        </row>
        <row r="16">
          <cell r="C16">
            <v>44.48192692992786</v>
          </cell>
        </row>
        <row r="17">
          <cell r="C17">
            <v>201.7751968261938</v>
          </cell>
        </row>
        <row r="18">
          <cell r="C18">
            <v>83.17993655416551</v>
          </cell>
        </row>
        <row r="19">
          <cell r="C19">
            <v>409.0088776015294</v>
          </cell>
        </row>
        <row r="20">
          <cell r="C20">
            <v>10.078263214447325</v>
          </cell>
        </row>
        <row r="21">
          <cell r="C21">
            <v>127.86390451675065</v>
          </cell>
        </row>
        <row r="22">
          <cell r="C22">
            <v>150.27300125478573</v>
          </cell>
        </row>
        <row r="23">
          <cell r="C23">
            <v>161.51203870483184</v>
          </cell>
        </row>
        <row r="24">
          <cell r="C24">
            <v>116.33932160782598</v>
          </cell>
        </row>
        <row r="25">
          <cell r="C25">
            <v>147.30441609172317</v>
          </cell>
        </row>
        <row r="26">
          <cell r="C26">
            <v>92.01747657245515</v>
          </cell>
        </row>
        <row r="27">
          <cell r="C27">
            <v>160.09079096075348</v>
          </cell>
        </row>
        <row r="28">
          <cell r="C28">
            <v>67.57851614682771</v>
          </cell>
        </row>
        <row r="29">
          <cell r="C29">
            <v>180.66722160711555</v>
          </cell>
        </row>
        <row r="30">
          <cell r="C30">
            <v>157.07516736303413</v>
          </cell>
        </row>
        <row r="31">
          <cell r="C31">
            <v>117.13395523908218</v>
          </cell>
        </row>
        <row r="32">
          <cell r="C32">
            <v>72.36356717765874</v>
          </cell>
        </row>
        <row r="33">
          <cell r="C33">
            <v>101.85794302138851</v>
          </cell>
        </row>
        <row r="34">
          <cell r="C34">
            <v>16.721677161137425</v>
          </cell>
        </row>
        <row r="35">
          <cell r="C35">
            <v>31.51857719587889</v>
          </cell>
        </row>
        <row r="36">
          <cell r="C36">
            <v>32.30696539746902</v>
          </cell>
        </row>
        <row r="37">
          <cell r="C37">
            <v>206.76706436015147</v>
          </cell>
        </row>
        <row r="38">
          <cell r="C38">
            <v>194.79435356242578</v>
          </cell>
        </row>
        <row r="39">
          <cell r="C39">
            <v>104.52670546689792</v>
          </cell>
        </row>
        <row r="40">
          <cell r="C40">
            <v>462.2232203653221</v>
          </cell>
        </row>
        <row r="41">
          <cell r="C41">
            <v>178.12675141693322</v>
          </cell>
        </row>
        <row r="42">
          <cell r="C42">
            <v>112.7608486781985</v>
          </cell>
        </row>
        <row r="43">
          <cell r="C43">
            <v>166.70133261394648</v>
          </cell>
        </row>
        <row r="44">
          <cell r="C44">
            <v>152.05329634633827</v>
          </cell>
        </row>
        <row r="45">
          <cell r="C45">
            <v>175.52008901597614</v>
          </cell>
        </row>
        <row r="46">
          <cell r="C46">
            <v>265.7</v>
          </cell>
        </row>
        <row r="47">
          <cell r="C47">
            <v>132.44433995569477</v>
          </cell>
        </row>
        <row r="48">
          <cell r="C48">
            <v>159.6443654092799</v>
          </cell>
        </row>
        <row r="49">
          <cell r="C49">
            <v>33.7</v>
          </cell>
        </row>
        <row r="50">
          <cell r="C50">
            <v>62.846641459253874</v>
          </cell>
        </row>
        <row r="51">
          <cell r="C51">
            <v>32.66</v>
          </cell>
        </row>
        <row r="52">
          <cell r="C52">
            <v>101.27748297771264</v>
          </cell>
        </row>
        <row r="53">
          <cell r="C53">
            <v>32.367478627279354</v>
          </cell>
        </row>
        <row r="54">
          <cell r="C54">
            <v>4.400627344184606</v>
          </cell>
        </row>
        <row r="55">
          <cell r="C55">
            <v>270.91445449287795</v>
          </cell>
        </row>
        <row r="56">
          <cell r="C56">
            <v>100.19682194203602</v>
          </cell>
        </row>
        <row r="57">
          <cell r="C57">
            <v>231.21429073746287</v>
          </cell>
        </row>
        <row r="58">
          <cell r="C58">
            <v>151.7879981375358</v>
          </cell>
        </row>
        <row r="59">
          <cell r="C59">
            <v>83.23042833713129</v>
          </cell>
        </row>
        <row r="60">
          <cell r="C60">
            <v>65.27705352004719</v>
          </cell>
        </row>
        <row r="61">
          <cell r="C61">
            <v>68.85935515419376</v>
          </cell>
        </row>
        <row r="62">
          <cell r="C62">
            <v>178.53901303356233</v>
          </cell>
        </row>
        <row r="63">
          <cell r="C63">
            <v>118.0073714239294</v>
          </cell>
        </row>
        <row r="64">
          <cell r="C64">
            <v>99.95916320052835</v>
          </cell>
        </row>
        <row r="65">
          <cell r="C65">
            <v>35.54404289928757</v>
          </cell>
        </row>
        <row r="66">
          <cell r="C66">
            <v>38.1119180361492</v>
          </cell>
        </row>
        <row r="67">
          <cell r="C67">
            <v>740.64</v>
          </cell>
        </row>
        <row r="68">
          <cell r="C68">
            <v>286.400599531423</v>
          </cell>
        </row>
        <row r="69">
          <cell r="C69">
            <v>119.15803852245647</v>
          </cell>
        </row>
        <row r="70">
          <cell r="C70">
            <v>227.41064893694102</v>
          </cell>
        </row>
        <row r="71">
          <cell r="C71">
            <v>57.44108119238003</v>
          </cell>
        </row>
        <row r="72">
          <cell r="C72">
            <v>107.79072999678763</v>
          </cell>
        </row>
        <row r="73">
          <cell r="C73">
            <v>111.44298609041431</v>
          </cell>
        </row>
        <row r="74">
          <cell r="C74">
            <v>162.3889970678397</v>
          </cell>
        </row>
        <row r="75">
          <cell r="C75">
            <v>173.90345721182877</v>
          </cell>
        </row>
        <row r="76">
          <cell r="C76">
            <v>164.9251774203085</v>
          </cell>
        </row>
        <row r="77">
          <cell r="C77">
            <v>191.6760505573655</v>
          </cell>
        </row>
        <row r="78">
          <cell r="C78">
            <v>184.1103366554594</v>
          </cell>
        </row>
        <row r="79">
          <cell r="C79">
            <v>133.73755555097165</v>
          </cell>
        </row>
        <row r="80">
          <cell r="C80">
            <v>100.88856236149742</v>
          </cell>
        </row>
        <row r="81">
          <cell r="C81">
            <v>529.7971531118175</v>
          </cell>
        </row>
        <row r="82">
          <cell r="C82">
            <v>285.75733951297457</v>
          </cell>
        </row>
        <row r="83">
          <cell r="C83">
            <v>78.75996223818413</v>
          </cell>
        </row>
        <row r="84">
          <cell r="C84">
            <v>4.749362907638955</v>
          </cell>
        </row>
        <row r="85">
          <cell r="C85">
            <v>187.78766667432052</v>
          </cell>
        </row>
        <row r="86">
          <cell r="C86">
            <v>160.48974780073496</v>
          </cell>
        </row>
        <row r="87">
          <cell r="C87">
            <v>40.297820553956235</v>
          </cell>
        </row>
        <row r="88">
          <cell r="C88">
            <v>90.72349445339901</v>
          </cell>
        </row>
        <row r="89">
          <cell r="C89">
            <v>83.42950623002115</v>
          </cell>
        </row>
        <row r="90">
          <cell r="C90">
            <v>98.84660793737655</v>
          </cell>
        </row>
        <row r="91">
          <cell r="C91">
            <v>141.61940587776468</v>
          </cell>
        </row>
        <row r="92">
          <cell r="C92">
            <v>64.67638631404084</v>
          </cell>
        </row>
        <row r="93">
          <cell r="C93">
            <v>192.9811763854543</v>
          </cell>
        </row>
        <row r="94">
          <cell r="C94">
            <v>191.54296280984698</v>
          </cell>
        </row>
        <row r="95">
          <cell r="C95">
            <v>11.14</v>
          </cell>
        </row>
        <row r="96">
          <cell r="C96">
            <v>673.0057701345567</v>
          </cell>
        </row>
        <row r="97">
          <cell r="C97">
            <v>293.74510324113857</v>
          </cell>
        </row>
        <row r="98">
          <cell r="C98">
            <v>473.915272887635</v>
          </cell>
        </row>
        <row r="99">
          <cell r="C99">
            <v>91.84388691697028</v>
          </cell>
        </row>
        <row r="100">
          <cell r="C100">
            <v>196.39136561169397</v>
          </cell>
        </row>
        <row r="101">
          <cell r="C101">
            <v>81.43910815096442</v>
          </cell>
        </row>
        <row r="102">
          <cell r="C102">
            <v>88.86960383715677</v>
          </cell>
        </row>
        <row r="103">
          <cell r="C103">
            <v>322.0607653304108</v>
          </cell>
        </row>
        <row r="104">
          <cell r="C104">
            <v>125.00532015949494</v>
          </cell>
        </row>
        <row r="105">
          <cell r="C105">
            <v>59.13638257701967</v>
          </cell>
        </row>
        <row r="106">
          <cell r="C106">
            <v>87.14771577579896</v>
          </cell>
        </row>
        <row r="107">
          <cell r="C107">
            <v>89.04583585574915</v>
          </cell>
        </row>
        <row r="108">
          <cell r="C108">
            <v>230.29590694534105</v>
          </cell>
        </row>
        <row r="109">
          <cell r="C109">
            <v>94.75984225656644</v>
          </cell>
        </row>
        <row r="110">
          <cell r="C110">
            <v>118.01142741801891</v>
          </cell>
        </row>
        <row r="111">
          <cell r="C111">
            <v>23.87</v>
          </cell>
        </row>
        <row r="112">
          <cell r="C112">
            <v>103.1897248161922</v>
          </cell>
        </row>
        <row r="113">
          <cell r="C113">
            <v>105.05398576674486</v>
          </cell>
        </row>
        <row r="114">
          <cell r="C114">
            <v>48.63892544989012</v>
          </cell>
        </row>
        <row r="115">
          <cell r="C115">
            <v>148.16078473697175</v>
          </cell>
        </row>
        <row r="116">
          <cell r="C116">
            <v>127.6</v>
          </cell>
        </row>
        <row r="117">
          <cell r="C117">
            <v>497.2520246191064</v>
          </cell>
        </row>
        <row r="118">
          <cell r="C118">
            <v>100.16648692106295</v>
          </cell>
        </row>
        <row r="119">
          <cell r="C119">
            <v>12.1</v>
          </cell>
        </row>
        <row r="120">
          <cell r="C120">
            <v>112.3869908355251</v>
          </cell>
        </row>
        <row r="121">
          <cell r="C121">
            <v>3.84</v>
          </cell>
        </row>
        <row r="122">
          <cell r="C122">
            <v>6.2</v>
          </cell>
        </row>
        <row r="123">
          <cell r="C123">
            <v>29.099108112261522</v>
          </cell>
        </row>
        <row r="124">
          <cell r="C124">
            <v>151.70787478772874</v>
          </cell>
        </row>
        <row r="125">
          <cell r="C125">
            <v>62.97584585154449</v>
          </cell>
        </row>
        <row r="126">
          <cell r="C126">
            <v>74.96240979597975</v>
          </cell>
        </row>
        <row r="127">
          <cell r="C127">
            <v>188.46307127293642</v>
          </cell>
        </row>
        <row r="128">
          <cell r="C128">
            <v>148.69643670139016</v>
          </cell>
        </row>
        <row r="129">
          <cell r="C129">
            <v>6.53</v>
          </cell>
        </row>
        <row r="130">
          <cell r="C130">
            <v>18.57</v>
          </cell>
        </row>
        <row r="131">
          <cell r="C131">
            <v>57.42348648413043</v>
          </cell>
        </row>
        <row r="132">
          <cell r="C132">
            <v>139.31959861130625</v>
          </cell>
        </row>
        <row r="133">
          <cell r="C133">
            <v>110.84410657268684</v>
          </cell>
        </row>
        <row r="134">
          <cell r="C134">
            <v>335.84850066487564</v>
          </cell>
        </row>
        <row r="135">
          <cell r="C135">
            <v>95.31067325829694</v>
          </cell>
        </row>
        <row r="136">
          <cell r="C136">
            <v>16.555918680951418</v>
          </cell>
        </row>
        <row r="137">
          <cell r="C137">
            <v>6.51</v>
          </cell>
        </row>
        <row r="138">
          <cell r="C138">
            <v>114.94394808582896</v>
          </cell>
        </row>
        <row r="139">
          <cell r="C139">
            <v>159.31864731245471</v>
          </cell>
        </row>
        <row r="140">
          <cell r="C140">
            <v>21.02773356679645</v>
          </cell>
        </row>
        <row r="141">
          <cell r="C141">
            <v>74.00978053997548</v>
          </cell>
        </row>
        <row r="142">
          <cell r="C142">
            <v>265.43355840892696</v>
          </cell>
        </row>
        <row r="143">
          <cell r="C143">
            <v>134.27376681127095</v>
          </cell>
        </row>
        <row r="144">
          <cell r="C144">
            <v>95.8471946132762</v>
          </cell>
        </row>
        <row r="145">
          <cell r="C145">
            <v>5.605586324550538</v>
          </cell>
        </row>
        <row r="146">
          <cell r="C146">
            <v>7.374165452677774</v>
          </cell>
        </row>
        <row r="147">
          <cell r="C147">
            <v>31.56041353249127</v>
          </cell>
        </row>
        <row r="148">
          <cell r="C148">
            <v>150.19295801376686</v>
          </cell>
        </row>
        <row r="149">
          <cell r="C149">
            <v>56</v>
          </cell>
        </row>
        <row r="150">
          <cell r="C150">
            <v>37.93793572833928</v>
          </cell>
        </row>
        <row r="151">
          <cell r="C151">
            <v>84.99050565792584</v>
          </cell>
        </row>
        <row r="152">
          <cell r="C152">
            <v>180.49603849793127</v>
          </cell>
        </row>
        <row r="153">
          <cell r="C153">
            <v>50.25</v>
          </cell>
        </row>
        <row r="154">
          <cell r="C154">
            <v>67.64045758713168</v>
          </cell>
        </row>
        <row r="155">
          <cell r="C155">
            <v>9.23</v>
          </cell>
        </row>
        <row r="156">
          <cell r="C156">
            <v>612.6454168383985</v>
          </cell>
        </row>
        <row r="157">
          <cell r="C157">
            <v>60.08557918867192</v>
          </cell>
        </row>
        <row r="158">
          <cell r="C158">
            <v>35.55</v>
          </cell>
        </row>
        <row r="159">
          <cell r="C159">
            <v>72.13169384385564</v>
          </cell>
        </row>
        <row r="160">
          <cell r="C160">
            <v>66.89132016234824</v>
          </cell>
        </row>
        <row r="161">
          <cell r="C161">
            <v>140.57901081820842</v>
          </cell>
        </row>
        <row r="162">
          <cell r="C162">
            <v>99.02746800251583</v>
          </cell>
        </row>
        <row r="163">
          <cell r="C163">
            <v>54.47972384260468</v>
          </cell>
        </row>
        <row r="164">
          <cell r="C164">
            <v>109.06268469131902</v>
          </cell>
        </row>
        <row r="165">
          <cell r="C165">
            <v>53.29260289782809</v>
          </cell>
        </row>
        <row r="166">
          <cell r="C166">
            <v>51.48799064838525</v>
          </cell>
        </row>
        <row r="167">
          <cell r="C167">
            <v>70.88531413143227</v>
          </cell>
        </row>
        <row r="168">
          <cell r="C168">
            <v>480.984661629467</v>
          </cell>
        </row>
        <row r="169">
          <cell r="C169">
            <v>52.608179442437574</v>
          </cell>
        </row>
        <row r="170">
          <cell r="C170">
            <v>97.34720957873164</v>
          </cell>
        </row>
        <row r="171">
          <cell r="C171">
            <v>133.50814188787362</v>
          </cell>
        </row>
        <row r="172">
          <cell r="C172">
            <v>163.09562445195496</v>
          </cell>
        </row>
        <row r="173">
          <cell r="C173">
            <v>88.13500966516062</v>
          </cell>
        </row>
        <row r="174">
          <cell r="C174">
            <v>85.49146080879525</v>
          </cell>
        </row>
        <row r="175">
          <cell r="C175">
            <v>106.55571035879318</v>
          </cell>
        </row>
        <row r="176">
          <cell r="C176">
            <v>42.72939407349378</v>
          </cell>
        </row>
        <row r="177">
          <cell r="C177">
            <v>54.747504292591316</v>
          </cell>
        </row>
        <row r="178">
          <cell r="C178">
            <v>84.40838896183689</v>
          </cell>
        </row>
        <row r="179">
          <cell r="C179">
            <v>69.6445543283328</v>
          </cell>
        </row>
        <row r="180">
          <cell r="C180">
            <v>86.71460308505677</v>
          </cell>
        </row>
        <row r="181">
          <cell r="C181">
            <v>142.08387694088543</v>
          </cell>
        </row>
        <row r="182">
          <cell r="C182">
            <v>128.9389845733571</v>
          </cell>
        </row>
        <row r="183">
          <cell r="C183">
            <v>107.25266442273092</v>
          </cell>
        </row>
        <row r="184">
          <cell r="C184">
            <v>26.71961916720463</v>
          </cell>
        </row>
        <row r="185">
          <cell r="C185">
            <v>10.454697810530398</v>
          </cell>
        </row>
        <row r="186">
          <cell r="C186">
            <v>106.05123857948377</v>
          </cell>
        </row>
        <row r="187">
          <cell r="C187">
            <v>191.5574226560316</v>
          </cell>
        </row>
        <row r="188">
          <cell r="C188">
            <v>69.74092753008507</v>
          </cell>
        </row>
        <row r="189">
          <cell r="C189">
            <v>95.31276620226812</v>
          </cell>
        </row>
        <row r="190">
          <cell r="C190">
            <v>54.69</v>
          </cell>
        </row>
        <row r="191">
          <cell r="C191">
            <v>182.24728715422233</v>
          </cell>
        </row>
        <row r="192">
          <cell r="C192">
            <v>77.8980666833244</v>
          </cell>
        </row>
        <row r="193">
          <cell r="C193">
            <v>142.82917646087162</v>
          </cell>
        </row>
        <row r="194">
          <cell r="C194">
            <v>242.22904127340743</v>
          </cell>
        </row>
        <row r="195">
          <cell r="C195">
            <v>87.71734335749818</v>
          </cell>
        </row>
        <row r="196">
          <cell r="C196">
            <v>15.51</v>
          </cell>
        </row>
        <row r="197">
          <cell r="C197">
            <v>16.79</v>
          </cell>
        </row>
        <row r="198">
          <cell r="C198">
            <v>6.49</v>
          </cell>
        </row>
        <row r="199">
          <cell r="C199">
            <v>2.9692513257822046</v>
          </cell>
        </row>
        <row r="200">
          <cell r="C200">
            <v>97.87227945106694</v>
          </cell>
        </row>
        <row r="201">
          <cell r="C201">
            <v>73.65293345558744</v>
          </cell>
        </row>
        <row r="202">
          <cell r="C202">
            <v>113.27477487134304</v>
          </cell>
        </row>
        <row r="203">
          <cell r="C203">
            <v>109.81491522788522</v>
          </cell>
        </row>
        <row r="204">
          <cell r="C204">
            <v>171.9846263745276</v>
          </cell>
        </row>
        <row r="205">
          <cell r="C205">
            <v>69.60319358751468</v>
          </cell>
        </row>
        <row r="206">
          <cell r="C206">
            <v>110.33388094775728</v>
          </cell>
        </row>
        <row r="207">
          <cell r="C207">
            <v>93.1173242880662</v>
          </cell>
        </row>
        <row r="208">
          <cell r="C208">
            <v>445.38775845993496</v>
          </cell>
        </row>
        <row r="209">
          <cell r="C209">
            <v>104.6084531906171</v>
          </cell>
        </row>
        <row r="210">
          <cell r="C210">
            <v>99.08619268352595</v>
          </cell>
        </row>
        <row r="211">
          <cell r="C211">
            <v>127.00069501808117</v>
          </cell>
        </row>
        <row r="212">
          <cell r="C212">
            <v>191.24738008019344</v>
          </cell>
        </row>
        <row r="213">
          <cell r="C213">
            <v>56.206063797453886</v>
          </cell>
        </row>
        <row r="214">
          <cell r="C214">
            <v>187.14736574554786</v>
          </cell>
        </row>
        <row r="215">
          <cell r="C215">
            <v>207.82190503137855</v>
          </cell>
        </row>
        <row r="216">
          <cell r="C216">
            <v>96.72950573487213</v>
          </cell>
        </row>
        <row r="217">
          <cell r="C217">
            <v>24.187847063909178</v>
          </cell>
        </row>
        <row r="218">
          <cell r="C218">
            <v>350.83486299426096</v>
          </cell>
        </row>
        <row r="219">
          <cell r="C219">
            <v>201.81751003885344</v>
          </cell>
        </row>
        <row r="220">
          <cell r="C220">
            <v>194.20858772436782</v>
          </cell>
        </row>
        <row r="221">
          <cell r="C221">
            <v>9.714519433924018</v>
          </cell>
        </row>
        <row r="222">
          <cell r="C222">
            <v>367.2109302091554</v>
          </cell>
        </row>
        <row r="223">
          <cell r="C223">
            <v>22.568749574638957</v>
          </cell>
        </row>
        <row r="224">
          <cell r="C224">
            <v>251.5276962283841</v>
          </cell>
        </row>
        <row r="225">
          <cell r="C225">
            <v>46.362851866973905</v>
          </cell>
        </row>
        <row r="226">
          <cell r="C226">
            <v>184.60689735396844</v>
          </cell>
        </row>
        <row r="227">
          <cell r="C227">
            <v>570.6819686914997</v>
          </cell>
        </row>
        <row r="228">
          <cell r="C228">
            <v>5.76</v>
          </cell>
        </row>
        <row r="229">
          <cell r="C229">
            <v>12.54</v>
          </cell>
        </row>
        <row r="230">
          <cell r="C230">
            <v>13.32</v>
          </cell>
        </row>
        <row r="231">
          <cell r="C231">
            <v>10.16</v>
          </cell>
        </row>
        <row r="232">
          <cell r="C232">
            <v>81.05207274913629</v>
          </cell>
        </row>
        <row r="233">
          <cell r="C233">
            <v>119.87745259217031</v>
          </cell>
        </row>
        <row r="234">
          <cell r="C234">
            <v>96.58208759105834</v>
          </cell>
        </row>
        <row r="235">
          <cell r="C235">
            <v>134.31171398657446</v>
          </cell>
        </row>
        <row r="236">
          <cell r="C236">
            <v>249.67</v>
          </cell>
        </row>
        <row r="237">
          <cell r="C237">
            <v>749.7126750951587</v>
          </cell>
        </row>
        <row r="238">
          <cell r="C238">
            <v>418.8387666422431</v>
          </cell>
        </row>
        <row r="239">
          <cell r="C239">
            <v>101.8410516815406</v>
          </cell>
        </row>
        <row r="240">
          <cell r="C240">
            <v>186.14214837971065</v>
          </cell>
        </row>
        <row r="241">
          <cell r="C241">
            <v>24.53790424219726</v>
          </cell>
        </row>
        <row r="242">
          <cell r="C242">
            <v>158.306905900147</v>
          </cell>
        </row>
        <row r="243">
          <cell r="C243">
            <v>177.54244089634392</v>
          </cell>
        </row>
        <row r="244">
          <cell r="C244">
            <v>63.41535760847927</v>
          </cell>
        </row>
        <row r="245">
          <cell r="C245">
            <v>234.458687909334</v>
          </cell>
        </row>
        <row r="246">
          <cell r="C246">
            <v>142.66258263874965</v>
          </cell>
        </row>
        <row r="247">
          <cell r="C247">
            <v>86.88787871353071</v>
          </cell>
        </row>
        <row r="248">
          <cell r="C248">
            <v>198.12592893753177</v>
          </cell>
        </row>
        <row r="249">
          <cell r="C249">
            <v>43.65247891985986</v>
          </cell>
        </row>
        <row r="250">
          <cell r="C250">
            <v>10.14</v>
          </cell>
        </row>
        <row r="251">
          <cell r="C251">
            <v>236.60700611420594</v>
          </cell>
        </row>
        <row r="252">
          <cell r="C252">
            <v>77.3154698423043</v>
          </cell>
        </row>
        <row r="253">
          <cell r="C253">
            <v>279.7701668765647</v>
          </cell>
        </row>
        <row r="254">
          <cell r="C254">
            <v>161.78622758807762</v>
          </cell>
        </row>
        <row r="255">
          <cell r="C255">
            <v>31.38</v>
          </cell>
        </row>
        <row r="256">
          <cell r="C256">
            <v>87.94716962063531</v>
          </cell>
        </row>
        <row r="257">
          <cell r="C257">
            <v>34.63254575415793</v>
          </cell>
        </row>
        <row r="258">
          <cell r="C258">
            <v>79.43522509886918</v>
          </cell>
        </row>
        <row r="259">
          <cell r="C259">
            <v>140.70904508255637</v>
          </cell>
        </row>
        <row r="260">
          <cell r="C260">
            <v>113.86445424379572</v>
          </cell>
        </row>
        <row r="261">
          <cell r="C261">
            <v>154.30045157326984</v>
          </cell>
        </row>
        <row r="262">
          <cell r="C262">
            <v>153.05575041768918</v>
          </cell>
        </row>
        <row r="263">
          <cell r="C263">
            <v>71.35575769854918</v>
          </cell>
        </row>
        <row r="264">
          <cell r="C264">
            <v>1.1104620835038619</v>
          </cell>
        </row>
        <row r="265">
          <cell r="C265">
            <v>33.47062516049109</v>
          </cell>
        </row>
        <row r="266">
          <cell r="C266">
            <v>150.35342967912592</v>
          </cell>
        </row>
        <row r="267">
          <cell r="C267">
            <v>12</v>
          </cell>
        </row>
        <row r="268">
          <cell r="C268">
            <v>33.30719885774374</v>
          </cell>
        </row>
        <row r="269">
          <cell r="C269">
            <v>62.38873348604704</v>
          </cell>
        </row>
        <row r="270">
          <cell r="C270">
            <v>120.82284286512139</v>
          </cell>
        </row>
        <row r="271">
          <cell r="C271">
            <v>99.6622508472935</v>
          </cell>
        </row>
        <row r="272">
          <cell r="C272">
            <v>178.28559274329842</v>
          </cell>
        </row>
        <row r="273">
          <cell r="C273">
            <v>95.22172652867503</v>
          </cell>
        </row>
        <row r="274">
          <cell r="C274">
            <v>14.133627175280349</v>
          </cell>
        </row>
        <row r="275">
          <cell r="C275">
            <v>40.09228831776054</v>
          </cell>
        </row>
        <row r="276">
          <cell r="C276">
            <v>86.67775481496825</v>
          </cell>
        </row>
        <row r="277">
          <cell r="C277">
            <v>124.42901708889772</v>
          </cell>
        </row>
        <row r="278">
          <cell r="C278">
            <v>113.53669910374101</v>
          </cell>
        </row>
        <row r="279">
          <cell r="C279">
            <v>178.3242732027214</v>
          </cell>
        </row>
        <row r="280">
          <cell r="C280">
            <v>292.3236388800643</v>
          </cell>
        </row>
        <row r="281">
          <cell r="C281">
            <v>158.29433009496182</v>
          </cell>
        </row>
        <row r="282">
          <cell r="C282">
            <v>80.35739941492007</v>
          </cell>
        </row>
        <row r="283">
          <cell r="C283">
            <v>92.1290290748992</v>
          </cell>
        </row>
        <row r="284">
          <cell r="C284">
            <v>37</v>
          </cell>
        </row>
        <row r="285">
          <cell r="C285">
            <v>221.85142151022325</v>
          </cell>
        </row>
        <row r="286">
          <cell r="C286">
            <v>92.31909409308074</v>
          </cell>
        </row>
        <row r="287">
          <cell r="C287">
            <v>86.69297671658325</v>
          </cell>
        </row>
        <row r="288">
          <cell r="C288">
            <v>15.353045696536046</v>
          </cell>
        </row>
        <row r="289">
          <cell r="C289">
            <v>108.16062081242461</v>
          </cell>
        </row>
        <row r="290">
          <cell r="C290">
            <v>595.1614404941799</v>
          </cell>
        </row>
        <row r="291">
          <cell r="C291">
            <v>364.0291110861981</v>
          </cell>
        </row>
        <row r="292">
          <cell r="C292">
            <v>218.70726088557552</v>
          </cell>
        </row>
        <row r="293">
          <cell r="C293">
            <v>146.8393920026695</v>
          </cell>
        </row>
        <row r="294">
          <cell r="C294">
            <v>82.08494633772821</v>
          </cell>
        </row>
        <row r="295">
          <cell r="C295">
            <v>124.950383248405</v>
          </cell>
        </row>
        <row r="296">
          <cell r="C296">
            <v>211.05109229423843</v>
          </cell>
        </row>
        <row r="297">
          <cell r="C297">
            <v>61.39960267839465</v>
          </cell>
        </row>
        <row r="298">
          <cell r="C298">
            <v>30.705506062070555</v>
          </cell>
        </row>
        <row r="299">
          <cell r="C299">
            <v>291.1173476446648</v>
          </cell>
        </row>
        <row r="300">
          <cell r="C300">
            <v>78.58717404997243</v>
          </cell>
        </row>
        <row r="301">
          <cell r="C301">
            <v>97.16611891879423</v>
          </cell>
        </row>
        <row r="302">
          <cell r="C302">
            <v>91.26863576442825</v>
          </cell>
        </row>
        <row r="303">
          <cell r="C303">
            <v>88.53642180830181</v>
          </cell>
        </row>
        <row r="304">
          <cell r="C304">
            <v>418.62563937890445</v>
          </cell>
        </row>
        <row r="305">
          <cell r="C305">
            <v>73.35250286607506</v>
          </cell>
        </row>
        <row r="306">
          <cell r="C306">
            <v>89.10395510720512</v>
          </cell>
        </row>
        <row r="307">
          <cell r="C307">
            <v>183.36295499354827</v>
          </cell>
        </row>
        <row r="308">
          <cell r="C308">
            <v>100.88534623138794</v>
          </cell>
        </row>
        <row r="309">
          <cell r="C309">
            <v>17.41</v>
          </cell>
        </row>
        <row r="310">
          <cell r="C310">
            <v>60.91561904293765</v>
          </cell>
        </row>
        <row r="311">
          <cell r="C311">
            <v>91.14231143663214</v>
          </cell>
        </row>
        <row r="312">
          <cell r="C312">
            <v>30.64</v>
          </cell>
        </row>
        <row r="313">
          <cell r="C313">
            <v>19</v>
          </cell>
        </row>
        <row r="314">
          <cell r="C314">
            <v>239.98548375078184</v>
          </cell>
        </row>
        <row r="315">
          <cell r="C315">
            <v>112.4727029523187</v>
          </cell>
        </row>
        <row r="316">
          <cell r="C316">
            <v>387.64280062923075</v>
          </cell>
        </row>
        <row r="317">
          <cell r="C317">
            <v>283.16992551623406</v>
          </cell>
        </row>
        <row r="318">
          <cell r="C318">
            <v>242.1884830219754</v>
          </cell>
        </row>
        <row r="319">
          <cell r="C319">
            <v>15.28</v>
          </cell>
        </row>
        <row r="320">
          <cell r="C320">
            <v>10.3</v>
          </cell>
        </row>
        <row r="321">
          <cell r="C321">
            <v>260.9762484173672</v>
          </cell>
        </row>
        <row r="322">
          <cell r="C322">
            <v>75.80905397687943</v>
          </cell>
        </row>
        <row r="323">
          <cell r="C323">
            <v>111.91977963314113</v>
          </cell>
        </row>
        <row r="324">
          <cell r="C324">
            <v>143.9633308826759</v>
          </cell>
        </row>
        <row r="325">
          <cell r="C325">
            <v>219.016261517814</v>
          </cell>
        </row>
        <row r="326">
          <cell r="C326">
            <v>126.96554536665808</v>
          </cell>
        </row>
        <row r="327">
          <cell r="C327">
            <v>154.48594756013927</v>
          </cell>
        </row>
        <row r="328">
          <cell r="C328">
            <v>161.61254717306798</v>
          </cell>
        </row>
        <row r="329">
          <cell r="C329">
            <v>13.87</v>
          </cell>
        </row>
        <row r="330">
          <cell r="C330">
            <v>149.2948601490007</v>
          </cell>
        </row>
        <row r="331">
          <cell r="C331">
            <v>2.531240130471647</v>
          </cell>
        </row>
        <row r="332">
          <cell r="C332">
            <v>140.24</v>
          </cell>
        </row>
        <row r="333">
          <cell r="C333">
            <v>17.99</v>
          </cell>
        </row>
        <row r="334">
          <cell r="C334">
            <v>232.90734451807498</v>
          </cell>
        </row>
        <row r="335">
          <cell r="C335">
            <v>119.06366459936494</v>
          </cell>
        </row>
        <row r="336">
          <cell r="C336">
            <v>117.30500254059865</v>
          </cell>
        </row>
        <row r="337">
          <cell r="C337">
            <v>168.12075079237434</v>
          </cell>
        </row>
        <row r="338">
          <cell r="C338">
            <v>19.51</v>
          </cell>
        </row>
        <row r="339">
          <cell r="C339">
            <v>158.24</v>
          </cell>
        </row>
        <row r="340">
          <cell r="C340">
            <v>51.67029806102963</v>
          </cell>
        </row>
        <row r="341">
          <cell r="C341">
            <v>56.423954378719124</v>
          </cell>
        </row>
        <row r="342">
          <cell r="C342">
            <v>156.20428385909125</v>
          </cell>
        </row>
        <row r="343">
          <cell r="C343">
            <v>107.91477284602091</v>
          </cell>
        </row>
        <row r="344">
          <cell r="C344">
            <v>1.6003479510445608</v>
          </cell>
        </row>
        <row r="345">
          <cell r="C345">
            <v>96.41391910110009</v>
          </cell>
        </row>
        <row r="346">
          <cell r="C346">
            <v>5.25</v>
          </cell>
        </row>
        <row r="347">
          <cell r="C347">
            <v>110.22389012768012</v>
          </cell>
        </row>
        <row r="348">
          <cell r="C348">
            <v>78.62996449663088</v>
          </cell>
        </row>
        <row r="349">
          <cell r="C349">
            <v>158.64093676701592</v>
          </cell>
        </row>
        <row r="350">
          <cell r="C350">
            <v>59.77776867682011</v>
          </cell>
        </row>
        <row r="351">
          <cell r="C351">
            <v>4.786297156647058</v>
          </cell>
        </row>
        <row r="352">
          <cell r="C352">
            <v>196.86447677479973</v>
          </cell>
        </row>
        <row r="353">
          <cell r="C353">
            <v>283.3227031075665</v>
          </cell>
        </row>
        <row r="354">
          <cell r="C354">
            <v>80.56465148785631</v>
          </cell>
        </row>
        <row r="355">
          <cell r="C355">
            <v>522.0224715644474</v>
          </cell>
        </row>
        <row r="356">
          <cell r="C356">
            <v>295.8235175937495</v>
          </cell>
        </row>
        <row r="357">
          <cell r="C357">
            <v>112.35010196935661</v>
          </cell>
        </row>
        <row r="358">
          <cell r="C358">
            <v>182.03919818368658</v>
          </cell>
        </row>
        <row r="359">
          <cell r="C359">
            <v>384.0721249388916</v>
          </cell>
        </row>
        <row r="360">
          <cell r="C360">
            <v>61.619889127243056</v>
          </cell>
        </row>
        <row r="361">
          <cell r="C361">
            <v>113.76136933946026</v>
          </cell>
        </row>
        <row r="362">
          <cell r="C362">
            <v>116.07941605968831</v>
          </cell>
        </row>
        <row r="363">
          <cell r="C363">
            <v>10.096783645599903</v>
          </cell>
        </row>
        <row r="364">
          <cell r="C364">
            <v>79.26736413037821</v>
          </cell>
        </row>
        <row r="365">
          <cell r="C365">
            <v>400.7918883410116</v>
          </cell>
        </row>
        <row r="366">
          <cell r="C366">
            <v>314.2952095548551</v>
          </cell>
        </row>
        <row r="367">
          <cell r="C367">
            <v>158.94825214325704</v>
          </cell>
        </row>
        <row r="368">
          <cell r="C368">
            <v>303.7181860164294</v>
          </cell>
        </row>
        <row r="369">
          <cell r="C369">
            <v>96.94364579738594</v>
          </cell>
        </row>
        <row r="370">
          <cell r="C370">
            <v>468.3986071828325</v>
          </cell>
        </row>
        <row r="371">
          <cell r="C371">
            <v>425.0561710488388</v>
          </cell>
        </row>
        <row r="372">
          <cell r="C372">
            <v>309.1002637541332</v>
          </cell>
        </row>
        <row r="373">
          <cell r="C373">
            <v>10.77</v>
          </cell>
        </row>
        <row r="374">
          <cell r="C374">
            <v>112.97681066486024</v>
          </cell>
        </row>
        <row r="375">
          <cell r="C375">
            <v>4.25</v>
          </cell>
        </row>
        <row r="376">
          <cell r="C376">
            <v>27.70645095203916</v>
          </cell>
        </row>
        <row r="377">
          <cell r="C377">
            <v>85.51</v>
          </cell>
        </row>
        <row r="378">
          <cell r="C378">
            <v>12.25</v>
          </cell>
        </row>
        <row r="379">
          <cell r="C379">
            <v>116.3766519691211</v>
          </cell>
        </row>
        <row r="380">
          <cell r="C380">
            <v>57.190148054346196</v>
          </cell>
        </row>
        <row r="381">
          <cell r="C381">
            <v>147.8845197766862</v>
          </cell>
        </row>
        <row r="382">
          <cell r="C382">
            <v>191.66565267442166</v>
          </cell>
        </row>
        <row r="383">
          <cell r="C383">
            <v>327.45249680952963</v>
          </cell>
        </row>
        <row r="384">
          <cell r="C384">
            <v>75.74187869820632</v>
          </cell>
        </row>
        <row r="385">
          <cell r="C385">
            <v>27.35</v>
          </cell>
        </row>
        <row r="386">
          <cell r="C386">
            <v>186.17550918939392</v>
          </cell>
        </row>
        <row r="387">
          <cell r="C387">
            <v>25.580102436613608</v>
          </cell>
        </row>
        <row r="388">
          <cell r="C388">
            <v>86.90313877606383</v>
          </cell>
        </row>
        <row r="389">
          <cell r="C389">
            <v>5.9</v>
          </cell>
        </row>
        <row r="390">
          <cell r="C390">
            <v>50</v>
          </cell>
        </row>
        <row r="391">
          <cell r="C391">
            <v>86.09740033768882</v>
          </cell>
        </row>
        <row r="392">
          <cell r="C392">
            <v>160.12754600722857</v>
          </cell>
        </row>
        <row r="393">
          <cell r="C393">
            <v>70.75127722408367</v>
          </cell>
        </row>
        <row r="394">
          <cell r="C394">
            <v>56.31692780871186</v>
          </cell>
        </row>
        <row r="395">
          <cell r="C395">
            <v>158.52977127672793</v>
          </cell>
        </row>
        <row r="396">
          <cell r="C396">
            <v>175.82847172969915</v>
          </cell>
        </row>
        <row r="397">
          <cell r="C397">
            <v>258.65971830604235</v>
          </cell>
        </row>
        <row r="398">
          <cell r="C398">
            <v>420.65554386096386</v>
          </cell>
        </row>
        <row r="399">
          <cell r="C399">
            <v>176.9492364334352</v>
          </cell>
        </row>
        <row r="400">
          <cell r="C400">
            <v>13.24243760724374</v>
          </cell>
        </row>
        <row r="401">
          <cell r="C401">
            <v>95.32266941197798</v>
          </cell>
        </row>
        <row r="402">
          <cell r="C402">
            <v>489.2260118562055</v>
          </cell>
        </row>
        <row r="403">
          <cell r="C403">
            <v>13.801117961345767</v>
          </cell>
        </row>
        <row r="404">
          <cell r="C404">
            <v>100.84508364431419</v>
          </cell>
        </row>
        <row r="405">
          <cell r="C405">
            <v>168.64452900396452</v>
          </cell>
        </row>
        <row r="406">
          <cell r="C406">
            <v>47.437624214977056</v>
          </cell>
        </row>
        <row r="407">
          <cell r="C407">
            <v>288.5025283748921</v>
          </cell>
        </row>
        <row r="408">
          <cell r="C408">
            <v>99.65135500010426</v>
          </cell>
        </row>
        <row r="409">
          <cell r="C409">
            <v>95.70268995797278</v>
          </cell>
        </row>
        <row r="410">
          <cell r="C410">
            <v>155.47260554343111</v>
          </cell>
        </row>
        <row r="411">
          <cell r="C411">
            <v>31.54</v>
          </cell>
        </row>
        <row r="412">
          <cell r="C412">
            <v>2.1422269825767533</v>
          </cell>
        </row>
        <row r="413">
          <cell r="C413">
            <v>137.538115506373</v>
          </cell>
        </row>
        <row r="414">
          <cell r="C414">
            <v>202.1687821013688</v>
          </cell>
        </row>
        <row r="415">
          <cell r="C415">
            <v>137.50093768117458</v>
          </cell>
        </row>
        <row r="416">
          <cell r="C416">
            <v>8.186550639466283</v>
          </cell>
        </row>
        <row r="417">
          <cell r="C417">
            <v>144.64512056206436</v>
          </cell>
        </row>
        <row r="418">
          <cell r="C418">
            <v>10.722586343396186</v>
          </cell>
        </row>
        <row r="419">
          <cell r="C419">
            <v>48.37</v>
          </cell>
        </row>
        <row r="420">
          <cell r="C420">
            <v>125.70421103210903</v>
          </cell>
        </row>
        <row r="421">
          <cell r="C421">
            <v>660.4561400175174</v>
          </cell>
        </row>
        <row r="422">
          <cell r="C422">
            <v>186.72914489588757</v>
          </cell>
        </row>
        <row r="423">
          <cell r="C423">
            <v>235.55460668772986</v>
          </cell>
        </row>
        <row r="424">
          <cell r="C424">
            <v>251.76867521461878</v>
          </cell>
        </row>
        <row r="425">
          <cell r="C425">
            <v>95.07217746131641</v>
          </cell>
        </row>
        <row r="426">
          <cell r="C426">
            <v>106.75</v>
          </cell>
        </row>
        <row r="427">
          <cell r="C427">
            <v>79.2242291672973</v>
          </cell>
        </row>
        <row r="428">
          <cell r="C428">
            <v>29.52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28125" style="1" customWidth="1"/>
    <col min="2" max="2" width="28.00390625" style="1" customWidth="1"/>
    <col min="3" max="3" width="11.421875" style="6" customWidth="1"/>
    <col min="4" max="4" width="8.28125" style="5" hidden="1" customWidth="1"/>
    <col min="5" max="5" width="9.140625" style="31" customWidth="1"/>
    <col min="6" max="6" width="8.8515625" style="4" hidden="1" customWidth="1"/>
    <col min="7" max="7" width="9.140625" style="34" customWidth="1"/>
    <col min="8" max="8" width="6.421875" style="1" customWidth="1"/>
    <col min="9" max="9" width="8.421875" style="1" customWidth="1"/>
    <col min="10" max="10" width="12.28125" style="3" bestFit="1" customWidth="1"/>
    <col min="11" max="11" width="12.8515625" style="2" customWidth="1"/>
    <col min="12" max="12" width="10.57421875" style="1" customWidth="1"/>
    <col min="13" max="16384" width="9.140625" style="1" customWidth="1"/>
  </cols>
  <sheetData>
    <row r="1" ht="15.75">
      <c r="A1" s="30" t="s">
        <v>869</v>
      </c>
    </row>
    <row r="2" ht="12.75" customHeight="1"/>
    <row r="3" ht="12.75" customHeight="1">
      <c r="B3" s="1" t="s">
        <v>0</v>
      </c>
    </row>
    <row r="4" ht="12.75" customHeight="1">
      <c r="B4" s="1" t="s">
        <v>1303</v>
      </c>
    </row>
    <row r="5" ht="12.75" customHeight="1">
      <c r="B5" s="1" t="s">
        <v>1</v>
      </c>
    </row>
    <row r="6" spans="1:11" ht="26.25">
      <c r="A6" s="1" t="s">
        <v>2</v>
      </c>
      <c r="B6" s="1" t="s">
        <v>3</v>
      </c>
      <c r="C6" s="25" t="s">
        <v>4</v>
      </c>
      <c r="D6" s="24" t="s">
        <v>5</v>
      </c>
      <c r="E6" s="33" t="s">
        <v>6</v>
      </c>
      <c r="F6" s="23" t="s">
        <v>7</v>
      </c>
      <c r="G6" s="36" t="s">
        <v>8</v>
      </c>
      <c r="K6" s="29" t="s">
        <v>9</v>
      </c>
    </row>
    <row r="7" spans="3:11" ht="12.75" customHeight="1">
      <c r="C7" s="28" t="s">
        <v>10</v>
      </c>
      <c r="E7" s="32" t="s">
        <v>11</v>
      </c>
      <c r="G7" s="35" t="s">
        <v>12</v>
      </c>
      <c r="I7" s="1" t="s">
        <v>13</v>
      </c>
      <c r="J7" s="3">
        <v>14948100</v>
      </c>
      <c r="K7" s="26"/>
    </row>
    <row r="8" spans="9:11" ht="12.75" customHeight="1">
      <c r="I8" s="1" t="s">
        <v>14</v>
      </c>
      <c r="J8" s="27">
        <f>$J$7/$J$434</f>
        <v>0.938662095209389</v>
      </c>
      <c r="K8" s="26">
        <f>300*J8</f>
        <v>281.5986285628167</v>
      </c>
    </row>
    <row r="9" spans="1:12" ht="27.75" customHeight="1">
      <c r="A9" s="1" t="s">
        <v>2</v>
      </c>
      <c r="B9" s="1" t="s">
        <v>3</v>
      </c>
      <c r="C9" s="25" t="s">
        <v>4</v>
      </c>
      <c r="D9" s="24" t="s">
        <v>15</v>
      </c>
      <c r="E9" s="33" t="s">
        <v>6</v>
      </c>
      <c r="F9" s="23" t="s">
        <v>7</v>
      </c>
      <c r="G9" s="36" t="s">
        <v>8</v>
      </c>
      <c r="H9" s="1" t="s">
        <v>16</v>
      </c>
      <c r="I9" s="22" t="s">
        <v>17</v>
      </c>
      <c r="J9" s="21" t="s">
        <v>18</v>
      </c>
      <c r="K9" s="20" t="s">
        <v>19</v>
      </c>
      <c r="L9" s="19"/>
    </row>
    <row r="10" spans="1:11" ht="15" hidden="1">
      <c r="A10" s="13" t="s">
        <v>20</v>
      </c>
      <c r="B10" s="1" t="s">
        <v>21</v>
      </c>
      <c r="C10" s="6">
        <f>'[1]FY10-Membership'!C3</f>
        <v>674</v>
      </c>
      <c r="D10" s="14">
        <f>'[1]Sparsity'!C5</f>
        <v>41.59521614722153</v>
      </c>
      <c r="E10" s="10">
        <f aca="true" t="shared" si="0" ref="E10:E73">C10/D10</f>
        <v>16.203786455020545</v>
      </c>
      <c r="F10" s="11">
        <f>'[1]Poverty'!H6</f>
        <v>398</v>
      </c>
      <c r="G10" s="9">
        <f aca="true" t="shared" si="1" ref="G10:G73">F10/C10</f>
        <v>0.5905044510385756</v>
      </c>
      <c r="H10" s="1">
        <v>1</v>
      </c>
      <c r="I10" s="1">
        <v>300</v>
      </c>
      <c r="J10" s="3">
        <f aca="true" t="shared" si="2" ref="J10:J73">C10*I10</f>
        <v>202200</v>
      </c>
      <c r="K10" s="1"/>
    </row>
    <row r="11" spans="1:11" ht="15" hidden="1">
      <c r="A11" s="13" t="s">
        <v>22</v>
      </c>
      <c r="B11" s="1" t="s">
        <v>23</v>
      </c>
      <c r="C11" s="6">
        <f>'[1]FY10-Membership'!C4</f>
        <v>1856</v>
      </c>
      <c r="D11" s="14">
        <f>'[1]Sparsity'!C6</f>
        <v>482.3207646079557</v>
      </c>
      <c r="E11" s="10">
        <f t="shared" si="0"/>
        <v>3.8480615726934557</v>
      </c>
      <c r="F11" s="11">
        <f>'[1]Poverty'!H7</f>
        <v>1228</v>
      </c>
      <c r="G11" s="9">
        <f t="shared" si="1"/>
        <v>0.6616379310344828</v>
      </c>
      <c r="H11" s="1">
        <v>1</v>
      </c>
      <c r="I11" s="1">
        <v>300</v>
      </c>
      <c r="J11" s="3">
        <f t="shared" si="2"/>
        <v>556800</v>
      </c>
      <c r="K11" s="1"/>
    </row>
    <row r="12" spans="1:11" ht="12.75" customHeight="1">
      <c r="A12" s="13" t="s">
        <v>24</v>
      </c>
      <c r="B12" s="1" t="s">
        <v>25</v>
      </c>
      <c r="C12" s="6">
        <f>'[1]FY10-Membership'!C5</f>
        <v>451</v>
      </c>
      <c r="D12" s="14">
        <f>'[1]Sparsity'!C7</f>
        <v>67.89479980488326</v>
      </c>
      <c r="E12" s="37">
        <f t="shared" si="0"/>
        <v>6.642629498814168</v>
      </c>
      <c r="F12" s="11">
        <f>'[1]Poverty'!H8</f>
        <v>97</v>
      </c>
      <c r="G12" s="38">
        <f t="shared" si="1"/>
        <v>0.21507760532150777</v>
      </c>
      <c r="H12" s="1">
        <v>1</v>
      </c>
      <c r="I12" s="1">
        <v>300</v>
      </c>
      <c r="J12" s="3">
        <f t="shared" si="2"/>
        <v>135300</v>
      </c>
      <c r="K12" s="15">
        <f>J12*$J$8</f>
        <v>127000.98148183034</v>
      </c>
    </row>
    <row r="13" spans="1:11" ht="12.75" customHeight="1">
      <c r="A13" s="13" t="s">
        <v>26</v>
      </c>
      <c r="B13" s="1" t="s">
        <v>27</v>
      </c>
      <c r="C13" s="6">
        <f>'[1]FY10-Membership'!C6</f>
        <v>632</v>
      </c>
      <c r="D13" s="16">
        <f>'[1]Sparsity'!C8</f>
        <v>68.32050387792917</v>
      </c>
      <c r="E13" s="37">
        <f t="shared" si="0"/>
        <v>9.250517255101313</v>
      </c>
      <c r="F13" s="11">
        <f>'[1]Poverty'!H9</f>
        <v>215</v>
      </c>
      <c r="G13" s="38">
        <f t="shared" si="1"/>
        <v>0.3401898734177215</v>
      </c>
      <c r="H13" s="1">
        <v>1</v>
      </c>
      <c r="I13" s="1">
        <v>300</v>
      </c>
      <c r="J13" s="3">
        <f t="shared" si="2"/>
        <v>189600</v>
      </c>
      <c r="K13" s="15">
        <f>J13*$J$8</f>
        <v>177970.33325170015</v>
      </c>
    </row>
    <row r="14" spans="1:11" ht="12.75" customHeight="1">
      <c r="A14" s="13" t="s">
        <v>28</v>
      </c>
      <c r="B14" s="1" t="s">
        <v>29</v>
      </c>
      <c r="C14" s="6">
        <f>'[1]FY10-Membership'!C7</f>
        <v>272</v>
      </c>
      <c r="D14" s="16">
        <f>'[1]Sparsity'!C9</f>
        <v>138.90552545160443</v>
      </c>
      <c r="E14" s="37">
        <f t="shared" si="0"/>
        <v>1.9581654445759722</v>
      </c>
      <c r="F14" s="11">
        <f>'[1]Poverty'!H10</f>
        <v>108</v>
      </c>
      <c r="G14" s="38">
        <f t="shared" si="1"/>
        <v>0.39705882352941174</v>
      </c>
      <c r="H14" s="1">
        <v>1</v>
      </c>
      <c r="I14" s="1">
        <v>300</v>
      </c>
      <c r="J14" s="3">
        <f t="shared" si="2"/>
        <v>81600</v>
      </c>
      <c r="K14" s="15">
        <f>J14*$J$8</f>
        <v>76594.82696908615</v>
      </c>
    </row>
    <row r="15" spans="1:11" ht="12.75" customHeight="1">
      <c r="A15" s="13" t="s">
        <v>30</v>
      </c>
      <c r="B15" s="1" t="s">
        <v>31</v>
      </c>
      <c r="C15" s="6">
        <f>'[1]FY10-Membership'!C8</f>
        <v>593</v>
      </c>
      <c r="D15" s="16">
        <f>'[1]Sparsity'!C10</f>
        <v>134.3641951780935</v>
      </c>
      <c r="E15" s="37">
        <f t="shared" si="0"/>
        <v>4.413378126620757</v>
      </c>
      <c r="F15" s="11">
        <f>'[1]Poverty'!H11</f>
        <v>357</v>
      </c>
      <c r="G15" s="38">
        <f t="shared" si="1"/>
        <v>0.6020236087689713</v>
      </c>
      <c r="H15" s="1">
        <v>1</v>
      </c>
      <c r="I15" s="1">
        <v>300</v>
      </c>
      <c r="J15" s="3">
        <f t="shared" si="2"/>
        <v>177900</v>
      </c>
      <c r="K15" s="15">
        <f>J15*$J$8</f>
        <v>166987.9867377503</v>
      </c>
    </row>
    <row r="16" spans="1:11" ht="12.75" customHeight="1">
      <c r="A16" s="13" t="s">
        <v>32</v>
      </c>
      <c r="B16" s="1" t="s">
        <v>33</v>
      </c>
      <c r="C16" s="6">
        <f>'[1]FY10-Membership'!C9</f>
        <v>488</v>
      </c>
      <c r="D16" s="16">
        <f>'[1]Sparsity'!C11</f>
        <v>108.69240045607933</v>
      </c>
      <c r="E16" s="37">
        <f t="shared" si="0"/>
        <v>4.489734314012066</v>
      </c>
      <c r="F16" s="11">
        <f>'[1]Poverty'!H12</f>
        <v>259</v>
      </c>
      <c r="G16" s="38">
        <f t="shared" si="1"/>
        <v>0.5307377049180327</v>
      </c>
      <c r="H16" s="1">
        <v>1</v>
      </c>
      <c r="I16" s="1">
        <v>300</v>
      </c>
      <c r="J16" s="3">
        <f t="shared" si="2"/>
        <v>146400</v>
      </c>
      <c r="K16" s="15">
        <f>J16*$J$8</f>
        <v>137420.13073865455</v>
      </c>
    </row>
    <row r="17" spans="1:11" ht="15" hidden="1">
      <c r="A17" s="13" t="s">
        <v>34</v>
      </c>
      <c r="B17" s="1" t="s">
        <v>35</v>
      </c>
      <c r="C17" s="6">
        <f>'[1]FY10-Membership'!C10</f>
        <v>1458</v>
      </c>
      <c r="D17" s="14">
        <f>'[1]Sparsity'!C12</f>
        <v>14.772608878106771</v>
      </c>
      <c r="E17" s="10">
        <f t="shared" si="0"/>
        <v>98.69617560651578</v>
      </c>
      <c r="F17" s="11">
        <f>'[1]Poverty'!H13</f>
        <v>576</v>
      </c>
      <c r="G17" s="9">
        <f t="shared" si="1"/>
        <v>0.3950617283950617</v>
      </c>
      <c r="H17" s="1">
        <v>1</v>
      </c>
      <c r="I17" s="1">
        <v>300</v>
      </c>
      <c r="J17" s="3">
        <f t="shared" si="2"/>
        <v>437400</v>
      </c>
      <c r="K17" s="1"/>
    </row>
    <row r="18" spans="1:11" ht="15" hidden="1">
      <c r="A18" s="13" t="s">
        <v>36</v>
      </c>
      <c r="B18" s="1" t="s">
        <v>37</v>
      </c>
      <c r="C18" s="6">
        <f>'[1]FY10-Membership'!C11</f>
        <v>1737</v>
      </c>
      <c r="D18" s="14">
        <f>'[1]Sparsity'!C13</f>
        <v>161.73414769810128</v>
      </c>
      <c r="E18" s="10">
        <f t="shared" si="0"/>
        <v>10.739846994107552</v>
      </c>
      <c r="F18" s="11">
        <f>'[1]Poverty'!H14</f>
        <v>677</v>
      </c>
      <c r="G18" s="9">
        <f t="shared" si="1"/>
        <v>0.3897524467472654</v>
      </c>
      <c r="H18" s="1">
        <v>1</v>
      </c>
      <c r="I18" s="1">
        <v>300</v>
      </c>
      <c r="J18" s="3">
        <f t="shared" si="2"/>
        <v>521100</v>
      </c>
      <c r="K18" s="1"/>
    </row>
    <row r="19" spans="1:11" ht="15" hidden="1">
      <c r="A19" s="13" t="s">
        <v>38</v>
      </c>
      <c r="B19" s="1" t="s">
        <v>39</v>
      </c>
      <c r="C19" s="6">
        <f>'[1]FY10-Membership'!C12</f>
        <v>952</v>
      </c>
      <c r="D19" s="14">
        <f>'[1]Sparsity'!C14</f>
        <v>99.9876225868035</v>
      </c>
      <c r="E19" s="10">
        <f t="shared" si="0"/>
        <v>9.521178475601102</v>
      </c>
      <c r="F19" s="11">
        <f>'[1]Poverty'!H15</f>
        <v>217</v>
      </c>
      <c r="G19" s="9">
        <f t="shared" si="1"/>
        <v>0.22794117647058823</v>
      </c>
      <c r="H19" s="1">
        <v>1</v>
      </c>
      <c r="I19" s="1">
        <v>300</v>
      </c>
      <c r="J19" s="3">
        <f t="shared" si="2"/>
        <v>285600</v>
      </c>
      <c r="K19" s="1"/>
    </row>
    <row r="20" spans="1:11" ht="15" hidden="1">
      <c r="A20" s="13" t="s">
        <v>40</v>
      </c>
      <c r="B20" s="1" t="s">
        <v>41</v>
      </c>
      <c r="C20" s="6">
        <f>'[1]FY10-Membership'!C13</f>
        <v>2600</v>
      </c>
      <c r="D20" s="14">
        <f>'[1]Sparsity'!C15</f>
        <v>541.9167648374124</v>
      </c>
      <c r="E20" s="10">
        <f t="shared" si="0"/>
        <v>4.7977847682569115</v>
      </c>
      <c r="F20" s="11">
        <f>'[1]Poverty'!H16</f>
        <v>1328</v>
      </c>
      <c r="G20" s="9">
        <f t="shared" si="1"/>
        <v>0.5107692307692308</v>
      </c>
      <c r="H20" s="1">
        <v>1</v>
      </c>
      <c r="I20" s="1">
        <v>300</v>
      </c>
      <c r="J20" s="3">
        <f t="shared" si="2"/>
        <v>780000</v>
      </c>
      <c r="K20" s="1"/>
    </row>
    <row r="21" spans="1:11" ht="15" hidden="1">
      <c r="A21" s="13" t="s">
        <v>42</v>
      </c>
      <c r="B21" s="1" t="s">
        <v>43</v>
      </c>
      <c r="C21" s="6">
        <f>'[1]FY10-Membership'!C14</f>
        <v>14371</v>
      </c>
      <c r="D21" s="14">
        <f>'[1]Sparsity'!C16</f>
        <v>44.48192692992786</v>
      </c>
      <c r="E21" s="10">
        <f t="shared" si="0"/>
        <v>323.07503275742886</v>
      </c>
      <c r="F21" s="11">
        <f>'[1]Poverty'!H17</f>
        <v>4797</v>
      </c>
      <c r="G21" s="9">
        <f t="shared" si="1"/>
        <v>0.33379723053371374</v>
      </c>
      <c r="H21" s="1">
        <v>1</v>
      </c>
      <c r="I21" s="1">
        <v>300</v>
      </c>
      <c r="J21" s="3">
        <f t="shared" si="2"/>
        <v>4311300</v>
      </c>
      <c r="K21" s="1"/>
    </row>
    <row r="22" spans="1:11" ht="15" hidden="1">
      <c r="A22" s="13" t="s">
        <v>44</v>
      </c>
      <c r="B22" s="1" t="s">
        <v>45</v>
      </c>
      <c r="C22" s="6">
        <f>'[1]FY10-Membership'!C15</f>
        <v>1012</v>
      </c>
      <c r="D22" s="14">
        <f>'[1]Sparsity'!C17</f>
        <v>201.7751968261938</v>
      </c>
      <c r="E22" s="10">
        <f t="shared" si="0"/>
        <v>5.015482655540274</v>
      </c>
      <c r="F22" s="11">
        <f>'[1]Poverty'!H18</f>
        <v>446</v>
      </c>
      <c r="G22" s="9">
        <f t="shared" si="1"/>
        <v>0.4407114624505929</v>
      </c>
      <c r="H22" s="1">
        <v>1</v>
      </c>
      <c r="I22" s="1">
        <v>300</v>
      </c>
      <c r="J22" s="3">
        <f t="shared" si="2"/>
        <v>303600</v>
      </c>
      <c r="K22" s="1"/>
    </row>
    <row r="23" spans="1:11" ht="12.75" customHeight="1">
      <c r="A23" s="13" t="s">
        <v>46</v>
      </c>
      <c r="B23" s="1" t="s">
        <v>47</v>
      </c>
      <c r="C23" s="6">
        <f>'[1]FY10-Membership'!C16</f>
        <v>344</v>
      </c>
      <c r="D23" s="16">
        <f>'[1]Sparsity'!C18</f>
        <v>83.17993655416551</v>
      </c>
      <c r="E23" s="37">
        <f t="shared" si="0"/>
        <v>4.135612675972558</v>
      </c>
      <c r="F23" s="11">
        <f>'[1]Poverty'!H19</f>
        <v>92</v>
      </c>
      <c r="G23" s="38">
        <f t="shared" si="1"/>
        <v>0.26744186046511625</v>
      </c>
      <c r="H23" s="1">
        <v>1</v>
      </c>
      <c r="I23" s="1">
        <v>300</v>
      </c>
      <c r="J23" s="3">
        <f t="shared" si="2"/>
        <v>103200</v>
      </c>
      <c r="K23" s="15">
        <f>J23*$J$8</f>
        <v>96869.92822560895</v>
      </c>
    </row>
    <row r="24" spans="1:11" ht="15" hidden="1">
      <c r="A24" s="13" t="s">
        <v>48</v>
      </c>
      <c r="B24" s="1" t="s">
        <v>49</v>
      </c>
      <c r="C24" s="6">
        <f>'[1]FY10-Membership'!C17</f>
        <v>2198</v>
      </c>
      <c r="D24" s="14">
        <f>'[1]Sparsity'!C19</f>
        <v>409.0088776015294</v>
      </c>
      <c r="E24" s="10">
        <f t="shared" si="0"/>
        <v>5.373966484271199</v>
      </c>
      <c r="F24" s="11">
        <f>'[1]Poverty'!H20</f>
        <v>1149</v>
      </c>
      <c r="G24" s="9">
        <f t="shared" si="1"/>
        <v>0.5227479526842584</v>
      </c>
      <c r="H24" s="1">
        <v>1</v>
      </c>
      <c r="I24" s="1">
        <v>300</v>
      </c>
      <c r="J24" s="3">
        <f t="shared" si="2"/>
        <v>659400</v>
      </c>
      <c r="K24" s="1"/>
    </row>
    <row r="25" spans="1:11" ht="15" hidden="1">
      <c r="A25" s="13" t="s">
        <v>50</v>
      </c>
      <c r="B25" s="1" t="s">
        <v>51</v>
      </c>
      <c r="C25" s="6">
        <f>'[1]FY10-Membership'!C18</f>
        <v>2665</v>
      </c>
      <c r="D25" s="14">
        <f>'[1]Sparsity'!C20</f>
        <v>10.078263214447325</v>
      </c>
      <c r="E25" s="10">
        <f t="shared" si="0"/>
        <v>264.43048204770906</v>
      </c>
      <c r="F25" s="11">
        <f>'[1]Poverty'!H21</f>
        <v>700</v>
      </c>
      <c r="G25" s="9">
        <f t="shared" si="1"/>
        <v>0.2626641651031895</v>
      </c>
      <c r="H25" s="1">
        <v>1</v>
      </c>
      <c r="I25" s="1">
        <v>300</v>
      </c>
      <c r="J25" s="3">
        <f t="shared" si="2"/>
        <v>799500</v>
      </c>
      <c r="K25" s="1"/>
    </row>
    <row r="26" spans="1:11" ht="12.75" customHeight="1">
      <c r="A26" s="13" t="s">
        <v>52</v>
      </c>
      <c r="B26" s="1" t="s">
        <v>53</v>
      </c>
      <c r="C26" s="6">
        <f>'[1]FY10-Membership'!C19</f>
        <v>521</v>
      </c>
      <c r="D26" s="16">
        <f>'[1]Sparsity'!C21</f>
        <v>127.86390451675065</v>
      </c>
      <c r="E26" s="37">
        <f t="shared" si="0"/>
        <v>4.074644849686622</v>
      </c>
      <c r="F26" s="11">
        <f>'[1]Poverty'!H22</f>
        <v>155</v>
      </c>
      <c r="G26" s="38">
        <f t="shared" si="1"/>
        <v>0.29750479846449135</v>
      </c>
      <c r="H26" s="1">
        <v>1</v>
      </c>
      <c r="I26" s="1">
        <v>300</v>
      </c>
      <c r="J26" s="3">
        <f t="shared" si="2"/>
        <v>156300</v>
      </c>
      <c r="K26" s="15">
        <f>J26*$J$8</f>
        <v>146712.8854812275</v>
      </c>
    </row>
    <row r="27" spans="1:11" ht="15" hidden="1">
      <c r="A27" s="13" t="s">
        <v>54</v>
      </c>
      <c r="B27" s="1" t="s">
        <v>55</v>
      </c>
      <c r="C27" s="6">
        <f>'[1]FY10-Membership'!C20</f>
        <v>830</v>
      </c>
      <c r="D27" s="14">
        <f>'[1]Sparsity'!C22</f>
        <v>150.27300125478573</v>
      </c>
      <c r="E27" s="10">
        <f t="shared" si="0"/>
        <v>5.523280915862903</v>
      </c>
      <c r="F27" s="11">
        <f>'[1]Poverty'!H23</f>
        <v>262</v>
      </c>
      <c r="G27" s="9">
        <f t="shared" si="1"/>
        <v>0.3156626506024096</v>
      </c>
      <c r="H27" s="1">
        <v>1</v>
      </c>
      <c r="I27" s="1">
        <v>300</v>
      </c>
      <c r="J27" s="3">
        <f t="shared" si="2"/>
        <v>249000</v>
      </c>
      <c r="K27" s="1"/>
    </row>
    <row r="28" spans="1:11" ht="12.75" customHeight="1">
      <c r="A28" s="13" t="s">
        <v>56</v>
      </c>
      <c r="B28" s="1" t="s">
        <v>57</v>
      </c>
      <c r="C28" s="6">
        <f>'[1]FY10-Membership'!C21</f>
        <v>658</v>
      </c>
      <c r="D28" s="16">
        <f>'[1]Sparsity'!C23</f>
        <v>161.51203870483184</v>
      </c>
      <c r="E28" s="37">
        <f t="shared" si="0"/>
        <v>4.073999717151209</v>
      </c>
      <c r="F28" s="11">
        <f>'[1]Poverty'!H24</f>
        <v>366</v>
      </c>
      <c r="G28" s="38">
        <f t="shared" si="1"/>
        <v>0.5562310030395137</v>
      </c>
      <c r="H28" s="1">
        <v>1</v>
      </c>
      <c r="I28" s="1">
        <v>300</v>
      </c>
      <c r="J28" s="3">
        <f t="shared" si="2"/>
        <v>197400</v>
      </c>
      <c r="K28" s="15">
        <f>J28*$J$8</f>
        <v>185291.8975943334</v>
      </c>
    </row>
    <row r="29" spans="1:11" ht="15" hidden="1">
      <c r="A29" s="13" t="s">
        <v>58</v>
      </c>
      <c r="B29" s="1" t="s">
        <v>59</v>
      </c>
      <c r="C29" s="6">
        <f>'[1]FY10-Membership'!C22</f>
        <v>1560</v>
      </c>
      <c r="D29" s="14">
        <f>'[1]Sparsity'!C24</f>
        <v>116.33932160782598</v>
      </c>
      <c r="E29" s="10">
        <f t="shared" si="0"/>
        <v>13.409051887535341</v>
      </c>
      <c r="F29" s="11">
        <f>'[1]Poverty'!H25</f>
        <v>400</v>
      </c>
      <c r="G29" s="9">
        <f t="shared" si="1"/>
        <v>0.2564102564102564</v>
      </c>
      <c r="H29" s="1">
        <v>1</v>
      </c>
      <c r="I29" s="1">
        <v>300</v>
      </c>
      <c r="J29" s="3">
        <f t="shared" si="2"/>
        <v>468000</v>
      </c>
      <c r="K29" s="1"/>
    </row>
    <row r="30" spans="1:11" ht="15" hidden="1">
      <c r="A30" s="13" t="s">
        <v>60</v>
      </c>
      <c r="B30" s="1" t="s">
        <v>61</v>
      </c>
      <c r="C30" s="6">
        <f>'[1]FY10-Membership'!C23</f>
        <v>1169</v>
      </c>
      <c r="D30" s="14">
        <f>'[1]Sparsity'!C25</f>
        <v>147.30441609172317</v>
      </c>
      <c r="E30" s="10">
        <f t="shared" si="0"/>
        <v>7.935946735446748</v>
      </c>
      <c r="F30" s="11">
        <f>'[1]Poverty'!H26</f>
        <v>560</v>
      </c>
      <c r="G30" s="9">
        <f t="shared" si="1"/>
        <v>0.47904191616766467</v>
      </c>
      <c r="H30" s="1">
        <v>1</v>
      </c>
      <c r="I30" s="1">
        <v>300</v>
      </c>
      <c r="J30" s="3">
        <f t="shared" si="2"/>
        <v>350700</v>
      </c>
      <c r="K30" s="1"/>
    </row>
    <row r="31" spans="1:11" ht="12.75" customHeight="1">
      <c r="A31" s="13" t="s">
        <v>62</v>
      </c>
      <c r="B31" s="1" t="s">
        <v>63</v>
      </c>
      <c r="C31" s="6">
        <f>'[1]FY10-Membership'!C24</f>
        <v>633</v>
      </c>
      <c r="D31" s="16">
        <f>'[1]Sparsity'!C26</f>
        <v>92.01747657245515</v>
      </c>
      <c r="E31" s="37">
        <f t="shared" si="0"/>
        <v>6.879128004576084</v>
      </c>
      <c r="F31" s="11">
        <f>'[1]Poverty'!H27</f>
        <v>201</v>
      </c>
      <c r="G31" s="38">
        <f t="shared" si="1"/>
        <v>0.3175355450236967</v>
      </c>
      <c r="H31" s="1">
        <v>1</v>
      </c>
      <c r="I31" s="1">
        <v>300</v>
      </c>
      <c r="J31" s="3">
        <f t="shared" si="2"/>
        <v>189900</v>
      </c>
      <c r="K31" s="15">
        <f>J31*$J$8</f>
        <v>178251.93188026297</v>
      </c>
    </row>
    <row r="32" spans="1:11" ht="15" hidden="1">
      <c r="A32" s="13" t="s">
        <v>64</v>
      </c>
      <c r="B32" s="1" t="s">
        <v>65</v>
      </c>
      <c r="C32" s="6">
        <f>'[1]FY10-Membership'!C25</f>
        <v>3048</v>
      </c>
      <c r="D32" s="14">
        <f>'[1]Sparsity'!C27</f>
        <v>160.09079096075348</v>
      </c>
      <c r="E32" s="10">
        <f t="shared" si="0"/>
        <v>19.039196331706687</v>
      </c>
      <c r="F32" s="11">
        <f>'[1]Poverty'!H28</f>
        <v>1148</v>
      </c>
      <c r="G32" s="9">
        <f t="shared" si="1"/>
        <v>0.3766404199475066</v>
      </c>
      <c r="H32" s="1">
        <v>1</v>
      </c>
      <c r="I32" s="1">
        <v>300</v>
      </c>
      <c r="J32" s="3">
        <f t="shared" si="2"/>
        <v>914400</v>
      </c>
      <c r="K32" s="1"/>
    </row>
    <row r="33" spans="1:11" ht="15" hidden="1">
      <c r="A33" s="13" t="s">
        <v>66</v>
      </c>
      <c r="B33" s="1" t="s">
        <v>67</v>
      </c>
      <c r="C33" s="6">
        <f>'[1]FY10-Membership'!C26</f>
        <v>453</v>
      </c>
      <c r="D33" s="14">
        <f>'[1]Sparsity'!C28</f>
        <v>67.57851614682771</v>
      </c>
      <c r="E33" s="10">
        <f t="shared" si="0"/>
        <v>6.703313801915505</v>
      </c>
      <c r="F33" s="11">
        <f>'[1]Poverty'!H29</f>
        <v>83</v>
      </c>
      <c r="G33" s="9">
        <f t="shared" si="1"/>
        <v>0.18322295805739514</v>
      </c>
      <c r="H33" s="1">
        <v>1</v>
      </c>
      <c r="I33" s="1">
        <v>300</v>
      </c>
      <c r="J33" s="3">
        <f t="shared" si="2"/>
        <v>135900</v>
      </c>
      <c r="K33" s="1"/>
    </row>
    <row r="34" spans="1:11" ht="15" hidden="1">
      <c r="A34" s="13" t="s">
        <v>68</v>
      </c>
      <c r="B34" s="1" t="s">
        <v>69</v>
      </c>
      <c r="C34" s="6">
        <f>'[1]FY10-Membership'!C27</f>
        <v>1409</v>
      </c>
      <c r="D34" s="14">
        <f>'[1]Sparsity'!C29</f>
        <v>180.66722160711555</v>
      </c>
      <c r="E34" s="10">
        <f t="shared" si="0"/>
        <v>7.798869033720209</v>
      </c>
      <c r="F34" s="11">
        <f>'[1]Poverty'!H30</f>
        <v>704</v>
      </c>
      <c r="G34" s="9">
        <f t="shared" si="1"/>
        <v>0.49964513839602553</v>
      </c>
      <c r="H34" s="1">
        <v>1</v>
      </c>
      <c r="I34" s="1">
        <v>300</v>
      </c>
      <c r="J34" s="3">
        <f t="shared" si="2"/>
        <v>422700</v>
      </c>
      <c r="K34" s="1"/>
    </row>
    <row r="35" spans="1:11" ht="12.75" customHeight="1">
      <c r="A35" s="13" t="s">
        <v>70</v>
      </c>
      <c r="B35" s="1" t="s">
        <v>71</v>
      </c>
      <c r="C35" s="6">
        <f>'[1]FY10-Membership'!C28</f>
        <v>431</v>
      </c>
      <c r="D35" s="16">
        <f>'[1]Sparsity'!C30</f>
        <v>157.07516736303413</v>
      </c>
      <c r="E35" s="37">
        <f t="shared" si="0"/>
        <v>2.7439092202516475</v>
      </c>
      <c r="F35" s="11">
        <f>'[1]Poverty'!H31</f>
        <v>290</v>
      </c>
      <c r="G35" s="38">
        <f t="shared" si="1"/>
        <v>0.6728538283062645</v>
      </c>
      <c r="H35" s="1">
        <v>1</v>
      </c>
      <c r="I35" s="1">
        <v>300</v>
      </c>
      <c r="J35" s="3">
        <f t="shared" si="2"/>
        <v>129300</v>
      </c>
      <c r="K35" s="15">
        <f>J35*$J$8</f>
        <v>121369.008910574</v>
      </c>
    </row>
    <row r="36" spans="1:11" ht="15" hidden="1">
      <c r="A36" s="13" t="s">
        <v>72</v>
      </c>
      <c r="B36" s="1" t="s">
        <v>73</v>
      </c>
      <c r="C36" s="6">
        <f>'[1]FY10-Membership'!C29</f>
        <v>3509</v>
      </c>
      <c r="D36" s="14">
        <f>'[1]Sparsity'!C31</f>
        <v>117.13395523908218</v>
      </c>
      <c r="E36" s="10">
        <f t="shared" si="0"/>
        <v>29.957154548719696</v>
      </c>
      <c r="F36" s="11">
        <f>'[1]Poverty'!H32</f>
        <v>1498</v>
      </c>
      <c r="G36" s="9">
        <f t="shared" si="1"/>
        <v>0.426902251353662</v>
      </c>
      <c r="H36" s="1">
        <v>1</v>
      </c>
      <c r="I36" s="1">
        <v>300</v>
      </c>
      <c r="J36" s="3">
        <f t="shared" si="2"/>
        <v>1052700</v>
      </c>
      <c r="K36" s="1"/>
    </row>
    <row r="37" spans="1:11" ht="15" hidden="1">
      <c r="A37" s="13" t="s">
        <v>74</v>
      </c>
      <c r="B37" s="1" t="s">
        <v>75</v>
      </c>
      <c r="C37" s="6">
        <f>'[1]FY10-Membership'!C30</f>
        <v>1015</v>
      </c>
      <c r="D37" s="14">
        <f>'[1]Sparsity'!C32</f>
        <v>72.36356717765874</v>
      </c>
      <c r="E37" s="10">
        <f t="shared" si="0"/>
        <v>14.026395320010804</v>
      </c>
      <c r="F37" s="11">
        <f>'[1]Poverty'!H33</f>
        <v>168</v>
      </c>
      <c r="G37" s="9">
        <f t="shared" si="1"/>
        <v>0.16551724137931034</v>
      </c>
      <c r="H37" s="1">
        <v>1</v>
      </c>
      <c r="I37" s="1">
        <v>300</v>
      </c>
      <c r="J37" s="3">
        <f t="shared" si="2"/>
        <v>304500</v>
      </c>
      <c r="K37" s="1"/>
    </row>
    <row r="38" spans="1:11" ht="12.75" customHeight="1">
      <c r="A38" s="13" t="s">
        <v>76</v>
      </c>
      <c r="B38" s="1" t="s">
        <v>77</v>
      </c>
      <c r="C38" s="6">
        <f>'[1]FY10-Membership'!C283</f>
        <v>243</v>
      </c>
      <c r="D38" s="16">
        <f>'[1]Sparsity'!C285</f>
        <v>221.85142151022325</v>
      </c>
      <c r="E38" s="37">
        <f t="shared" si="0"/>
        <v>1.0953276672550065</v>
      </c>
      <c r="F38" s="11">
        <f>'[1]Poverty'!H286</f>
        <v>147</v>
      </c>
      <c r="G38" s="38">
        <f t="shared" si="1"/>
        <v>0.6049382716049383</v>
      </c>
      <c r="H38" s="1">
        <v>1</v>
      </c>
      <c r="I38" s="1">
        <v>300</v>
      </c>
      <c r="J38" s="3">
        <f t="shared" si="2"/>
        <v>72900</v>
      </c>
      <c r="K38" s="15">
        <f>J38*$J$8</f>
        <v>68428.46674076446</v>
      </c>
    </row>
    <row r="39" spans="1:11" ht="15" hidden="1">
      <c r="A39" s="13" t="s">
        <v>78</v>
      </c>
      <c r="B39" s="1" t="s">
        <v>79</v>
      </c>
      <c r="C39" s="6">
        <f>'[1]FY10-Membership'!C32</f>
        <v>7239</v>
      </c>
      <c r="D39" s="14">
        <f>'[1]Sparsity'!C34</f>
        <v>16.721677161137425</v>
      </c>
      <c r="E39" s="10">
        <f t="shared" si="0"/>
        <v>432.91112071126696</v>
      </c>
      <c r="F39" s="11">
        <f>'[1]Poverty'!H35</f>
        <v>4999</v>
      </c>
      <c r="G39" s="9">
        <f t="shared" si="1"/>
        <v>0.6905649951650781</v>
      </c>
      <c r="H39" s="1">
        <v>1</v>
      </c>
      <c r="I39" s="1">
        <v>300</v>
      </c>
      <c r="J39" s="3">
        <f t="shared" si="2"/>
        <v>2171700</v>
      </c>
      <c r="K39" s="1"/>
    </row>
    <row r="40" spans="1:11" ht="15" hidden="1">
      <c r="A40" s="13" t="s">
        <v>80</v>
      </c>
      <c r="B40" s="1" t="s">
        <v>81</v>
      </c>
      <c r="C40" s="6">
        <f>'[1]FY10-Membership'!C33</f>
        <v>1324</v>
      </c>
      <c r="D40" s="14">
        <f>'[1]Sparsity'!C35</f>
        <v>31.51857719587889</v>
      </c>
      <c r="E40" s="10">
        <f t="shared" si="0"/>
        <v>42.00697232529631</v>
      </c>
      <c r="F40" s="11">
        <f>'[1]Poverty'!H36</f>
        <v>439</v>
      </c>
      <c r="G40" s="9">
        <f t="shared" si="1"/>
        <v>0.33157099697885195</v>
      </c>
      <c r="H40" s="1">
        <v>1</v>
      </c>
      <c r="I40" s="1">
        <v>300</v>
      </c>
      <c r="J40" s="3">
        <f t="shared" si="2"/>
        <v>397200</v>
      </c>
      <c r="K40" s="1"/>
    </row>
    <row r="41" spans="1:11" ht="12.75" customHeight="1">
      <c r="A41" s="13" t="s">
        <v>82</v>
      </c>
      <c r="B41" s="1" t="s">
        <v>83</v>
      </c>
      <c r="C41" s="6">
        <f>'[1]FY10-Membership'!C31</f>
        <v>318</v>
      </c>
      <c r="D41" s="16">
        <f>'[1]Sparsity'!C33</f>
        <v>101.85794302138851</v>
      </c>
      <c r="E41" s="37">
        <f t="shared" si="0"/>
        <v>3.1219951097306686</v>
      </c>
      <c r="F41" s="11">
        <f>'[1]Poverty'!H34</f>
        <v>99</v>
      </c>
      <c r="G41" s="38">
        <f t="shared" si="1"/>
        <v>0.3113207547169811</v>
      </c>
      <c r="H41" s="1">
        <v>1</v>
      </c>
      <c r="I41" s="1">
        <v>300</v>
      </c>
      <c r="J41" s="3">
        <f t="shared" si="2"/>
        <v>95400</v>
      </c>
      <c r="K41" s="15">
        <f>J41*$J$8</f>
        <v>89548.36388297571</v>
      </c>
    </row>
    <row r="42" spans="1:11" ht="15" hidden="1">
      <c r="A42" s="13" t="s">
        <v>84</v>
      </c>
      <c r="B42" s="1" t="s">
        <v>85</v>
      </c>
      <c r="C42" s="6">
        <f>'[1]FY10-Membership'!C35</f>
        <v>1640</v>
      </c>
      <c r="D42" s="14">
        <f>'[1]Sparsity'!C37</f>
        <v>206.76706436015147</v>
      </c>
      <c r="E42" s="10">
        <f t="shared" si="0"/>
        <v>7.931630722112549</v>
      </c>
      <c r="F42" s="11">
        <f>'[1]Poverty'!H38</f>
        <v>639</v>
      </c>
      <c r="G42" s="9">
        <f t="shared" si="1"/>
        <v>0.3896341463414634</v>
      </c>
      <c r="H42" s="1">
        <v>1</v>
      </c>
      <c r="I42" s="1">
        <v>300</v>
      </c>
      <c r="J42" s="3">
        <f t="shared" si="2"/>
        <v>492000</v>
      </c>
      <c r="K42" s="1"/>
    </row>
    <row r="43" spans="1:11" ht="12.75" customHeight="1">
      <c r="A43" s="13" t="s">
        <v>86</v>
      </c>
      <c r="B43" s="1" t="s">
        <v>87</v>
      </c>
      <c r="C43" s="6">
        <f>'[1]FY10-Membership'!C34</f>
        <v>252</v>
      </c>
      <c r="D43" s="16">
        <f>'[1]Sparsity'!C36</f>
        <v>32.30696539746902</v>
      </c>
      <c r="E43" s="37">
        <f t="shared" si="0"/>
        <v>7.800175500845464</v>
      </c>
      <c r="F43" s="11">
        <f>'[1]Poverty'!H37</f>
        <v>80</v>
      </c>
      <c r="G43" s="38">
        <f t="shared" si="1"/>
        <v>0.31746031746031744</v>
      </c>
      <c r="H43" s="1">
        <v>1</v>
      </c>
      <c r="I43" s="1">
        <v>300</v>
      </c>
      <c r="J43" s="3">
        <f t="shared" si="2"/>
        <v>75600</v>
      </c>
      <c r="K43" s="15">
        <f>J43*$J$8</f>
        <v>70962.85439782981</v>
      </c>
    </row>
    <row r="44" spans="1:11" ht="15" hidden="1">
      <c r="A44" s="13" t="s">
        <v>88</v>
      </c>
      <c r="B44" s="1" t="s">
        <v>89</v>
      </c>
      <c r="C44" s="6">
        <f>'[1]FY10-Membership'!C37</f>
        <v>885</v>
      </c>
      <c r="D44" s="14">
        <f>'[1]Sparsity'!C39</f>
        <v>104.52670546689792</v>
      </c>
      <c r="E44" s="10">
        <f t="shared" si="0"/>
        <v>8.466735807341278</v>
      </c>
      <c r="F44" s="11">
        <f>'[1]Poverty'!H40</f>
        <v>216</v>
      </c>
      <c r="G44" s="9">
        <f t="shared" si="1"/>
        <v>0.2440677966101695</v>
      </c>
      <c r="H44" s="1">
        <v>1</v>
      </c>
      <c r="I44" s="1">
        <v>300</v>
      </c>
      <c r="J44" s="3">
        <f t="shared" si="2"/>
        <v>265500</v>
      </c>
      <c r="K44" s="1"/>
    </row>
    <row r="45" spans="1:11" ht="15" hidden="1">
      <c r="A45" s="13" t="s">
        <v>90</v>
      </c>
      <c r="B45" s="1" t="s">
        <v>91</v>
      </c>
      <c r="C45" s="6">
        <f>'[1]FY10-Membership'!C38</f>
        <v>1831</v>
      </c>
      <c r="D45" s="14">
        <f>'[1]Sparsity'!C40</f>
        <v>462.2232203653221</v>
      </c>
      <c r="E45" s="10">
        <f t="shared" si="0"/>
        <v>3.9612895227393667</v>
      </c>
      <c r="F45" s="11">
        <f>'[1]Poverty'!H41</f>
        <v>794</v>
      </c>
      <c r="G45" s="9">
        <f t="shared" si="1"/>
        <v>0.4336428181321682</v>
      </c>
      <c r="H45" s="1">
        <v>1</v>
      </c>
      <c r="I45" s="1">
        <v>300</v>
      </c>
      <c r="J45" s="3">
        <f t="shared" si="2"/>
        <v>549300</v>
      </c>
      <c r="K45" s="1"/>
    </row>
    <row r="46" spans="1:11" ht="12.75" customHeight="1">
      <c r="A46" s="13" t="s">
        <v>92</v>
      </c>
      <c r="B46" s="1" t="s">
        <v>93</v>
      </c>
      <c r="C46" s="6">
        <f>'[1]FY10-Membership'!C36</f>
        <v>260</v>
      </c>
      <c r="D46" s="16">
        <f>'[1]Sparsity'!C38</f>
        <v>194.79435356242578</v>
      </c>
      <c r="E46" s="37">
        <f t="shared" si="0"/>
        <v>1.3347409472866356</v>
      </c>
      <c r="F46" s="11">
        <f>'[1]Poverty'!H39</f>
        <v>173</v>
      </c>
      <c r="G46" s="38">
        <f t="shared" si="1"/>
        <v>0.6653846153846154</v>
      </c>
      <c r="H46" s="1">
        <v>1</v>
      </c>
      <c r="I46" s="1">
        <v>300</v>
      </c>
      <c r="J46" s="3">
        <f t="shared" si="2"/>
        <v>78000</v>
      </c>
      <c r="K46" s="15">
        <f>J46*$J$8</f>
        <v>73215.64342633235</v>
      </c>
    </row>
    <row r="47" spans="1:11" ht="12.75" customHeight="1">
      <c r="A47" s="13" t="s">
        <v>94</v>
      </c>
      <c r="B47" s="1" t="s">
        <v>95</v>
      </c>
      <c r="C47" s="6">
        <f>'[1]FY10-Membership'!C141</f>
        <v>425</v>
      </c>
      <c r="D47" s="16">
        <f>'[1]Sparsity'!C143</f>
        <v>134.27376681127095</v>
      </c>
      <c r="E47" s="37">
        <f t="shared" si="0"/>
        <v>3.1651752244156564</v>
      </c>
      <c r="F47" s="11">
        <f>'[1]Poverty'!H144</f>
        <v>162</v>
      </c>
      <c r="G47" s="38">
        <f t="shared" si="1"/>
        <v>0.3811764705882353</v>
      </c>
      <c r="H47" s="1">
        <v>1</v>
      </c>
      <c r="I47" s="1">
        <v>300</v>
      </c>
      <c r="J47" s="3">
        <f t="shared" si="2"/>
        <v>127500</v>
      </c>
      <c r="K47" s="15">
        <f>J47*$J$8</f>
        <v>119679.4171391971</v>
      </c>
    </row>
    <row r="48" spans="1:11" ht="15" hidden="1">
      <c r="A48" s="13" t="s">
        <v>96</v>
      </c>
      <c r="B48" s="1" t="s">
        <v>97</v>
      </c>
      <c r="C48" s="6">
        <f>'[1]FY10-Membership'!C41</f>
        <v>1171</v>
      </c>
      <c r="D48" s="14">
        <f>'[1]Sparsity'!C43</f>
        <v>166.70133261394648</v>
      </c>
      <c r="E48" s="10">
        <f t="shared" si="0"/>
        <v>7.024538926223511</v>
      </c>
      <c r="F48" s="11">
        <f>'[1]Poverty'!H44</f>
        <v>437</v>
      </c>
      <c r="G48" s="9">
        <f t="shared" si="1"/>
        <v>0.3731853116994022</v>
      </c>
      <c r="H48" s="1">
        <v>1</v>
      </c>
      <c r="I48" s="1">
        <v>300</v>
      </c>
      <c r="J48" s="3">
        <f t="shared" si="2"/>
        <v>351300</v>
      </c>
      <c r="K48" s="1"/>
    </row>
    <row r="49" spans="1:11" ht="15" hidden="1">
      <c r="A49" s="13" t="s">
        <v>98</v>
      </c>
      <c r="B49" s="1" t="s">
        <v>99</v>
      </c>
      <c r="C49" s="6">
        <f>'[1]FY10-Membership'!C42</f>
        <v>911</v>
      </c>
      <c r="D49" s="14">
        <f>'[1]Sparsity'!C44</f>
        <v>152.05329634633827</v>
      </c>
      <c r="E49" s="10">
        <f t="shared" si="0"/>
        <v>5.991320292885835</v>
      </c>
      <c r="F49" s="11">
        <f>'[1]Poverty'!H45</f>
        <v>376</v>
      </c>
      <c r="G49" s="9">
        <f t="shared" si="1"/>
        <v>0.4127332601536773</v>
      </c>
      <c r="H49" s="1">
        <v>1</v>
      </c>
      <c r="I49" s="1">
        <v>300</v>
      </c>
      <c r="J49" s="3">
        <f t="shared" si="2"/>
        <v>273300</v>
      </c>
      <c r="K49" s="1"/>
    </row>
    <row r="50" spans="1:11" ht="15" hidden="1">
      <c r="A50" s="13" t="s">
        <v>100</v>
      </c>
      <c r="B50" s="1" t="s">
        <v>101</v>
      </c>
      <c r="C50" s="6">
        <f>'[1]FY10-Membership'!C43</f>
        <v>906</v>
      </c>
      <c r="D50" s="14">
        <f>'[1]Sparsity'!C45</f>
        <v>175.52008901597614</v>
      </c>
      <c r="E50" s="10">
        <f t="shared" si="0"/>
        <v>5.1618023046782655</v>
      </c>
      <c r="F50" s="11">
        <f>'[1]Poverty'!H46</f>
        <v>497</v>
      </c>
      <c r="G50" s="9">
        <f t="shared" si="1"/>
        <v>0.5485651214128036</v>
      </c>
      <c r="H50" s="1">
        <v>1</v>
      </c>
      <c r="I50" s="1">
        <v>300</v>
      </c>
      <c r="J50" s="3">
        <f t="shared" si="2"/>
        <v>271800</v>
      </c>
      <c r="K50" s="1"/>
    </row>
    <row r="51" spans="1:11" ht="12.75" customHeight="1">
      <c r="A51" s="13" t="s">
        <v>102</v>
      </c>
      <c r="B51" s="1" t="s">
        <v>103</v>
      </c>
      <c r="C51" s="6">
        <f>'[1]FY10-Membership'!C39</f>
        <v>663</v>
      </c>
      <c r="D51" s="16">
        <f>'[1]Sparsity'!C41</f>
        <v>178.12675141693322</v>
      </c>
      <c r="E51" s="37">
        <f t="shared" si="0"/>
        <v>3.7220686658577518</v>
      </c>
      <c r="F51" s="11">
        <f>'[1]Poverty'!H42</f>
        <v>280</v>
      </c>
      <c r="G51" s="38">
        <f t="shared" si="1"/>
        <v>0.42232277526395173</v>
      </c>
      <c r="H51" s="1">
        <v>1</v>
      </c>
      <c r="I51" s="1">
        <v>300</v>
      </c>
      <c r="J51" s="3">
        <f t="shared" si="2"/>
        <v>198900</v>
      </c>
      <c r="K51" s="15">
        <f>J51*$J$8</f>
        <v>186699.89073714748</v>
      </c>
    </row>
    <row r="52" spans="1:11" ht="12.75" customHeight="1">
      <c r="A52" s="13" t="s">
        <v>104</v>
      </c>
      <c r="B52" s="1" t="s">
        <v>105</v>
      </c>
      <c r="C52" s="6">
        <f>'[1]FY10-Membership'!C45</f>
        <v>451</v>
      </c>
      <c r="D52" s="16">
        <f>'[1]Sparsity'!C47</f>
        <v>132.44433995569477</v>
      </c>
      <c r="E52" s="37">
        <f t="shared" si="0"/>
        <v>3.4052040287328875</v>
      </c>
      <c r="F52" s="11">
        <f>'[1]Poverty'!H48</f>
        <v>224</v>
      </c>
      <c r="G52" s="38">
        <f t="shared" si="1"/>
        <v>0.49667405764966743</v>
      </c>
      <c r="H52" s="1">
        <v>1</v>
      </c>
      <c r="I52" s="1">
        <v>300</v>
      </c>
      <c r="J52" s="3">
        <f t="shared" si="2"/>
        <v>135300</v>
      </c>
      <c r="K52" s="15">
        <f>J52*$J$8</f>
        <v>127000.98148183034</v>
      </c>
    </row>
    <row r="53" spans="1:11" ht="15" hidden="1">
      <c r="A53" s="13" t="s">
        <v>106</v>
      </c>
      <c r="B53" s="1" t="s">
        <v>107</v>
      </c>
      <c r="C53" s="6">
        <f>'[1]FY10-Membership'!C46</f>
        <v>789</v>
      </c>
      <c r="D53" s="14">
        <f>'[1]Sparsity'!C48</f>
        <v>159.6443654092799</v>
      </c>
      <c r="E53" s="10">
        <f t="shared" si="0"/>
        <v>4.942235186172981</v>
      </c>
      <c r="F53" s="11">
        <f>'[1]Poverty'!H49</f>
        <v>407</v>
      </c>
      <c r="G53" s="9">
        <f t="shared" si="1"/>
        <v>0.5158428390367554</v>
      </c>
      <c r="H53" s="1">
        <v>1</v>
      </c>
      <c r="I53" s="1">
        <v>300</v>
      </c>
      <c r="J53" s="3">
        <f t="shared" si="2"/>
        <v>236700</v>
      </c>
      <c r="K53" s="1"/>
    </row>
    <row r="54" spans="1:11" ht="12.75" customHeight="1">
      <c r="A54" s="13" t="s">
        <v>108</v>
      </c>
      <c r="B54" s="1" t="s">
        <v>109</v>
      </c>
      <c r="C54" s="6">
        <f>'[1]FY10-Membership'!C47</f>
        <v>137</v>
      </c>
      <c r="D54" s="14">
        <f>'[1]Sparsity'!C49</f>
        <v>33.7</v>
      </c>
      <c r="E54" s="37">
        <f t="shared" si="0"/>
        <v>4.065281899109792</v>
      </c>
      <c r="F54" s="11">
        <f>'[1]Poverty'!H50</f>
        <v>42</v>
      </c>
      <c r="G54" s="38">
        <f t="shared" si="1"/>
        <v>0.30656934306569344</v>
      </c>
      <c r="H54" s="1">
        <v>1</v>
      </c>
      <c r="I54" s="1">
        <v>300</v>
      </c>
      <c r="J54" s="3">
        <f t="shared" si="2"/>
        <v>41100</v>
      </c>
      <c r="K54" s="15">
        <f>J54*$J$8</f>
        <v>38579.01211310589</v>
      </c>
    </row>
    <row r="55" spans="1:11" ht="15" hidden="1">
      <c r="A55" s="13" t="s">
        <v>110</v>
      </c>
      <c r="B55" s="1" t="s">
        <v>111</v>
      </c>
      <c r="C55" s="6">
        <f>'[1]FY10-Membership'!C48</f>
        <v>918</v>
      </c>
      <c r="D55" s="14">
        <f>'[1]Sparsity'!C50</f>
        <v>62.846641459253874</v>
      </c>
      <c r="E55" s="10">
        <f t="shared" si="0"/>
        <v>14.606985809976466</v>
      </c>
      <c r="F55" s="11">
        <f>'[1]Poverty'!H51</f>
        <v>203</v>
      </c>
      <c r="G55" s="9">
        <f t="shared" si="1"/>
        <v>0.22113289760348584</v>
      </c>
      <c r="H55" s="1">
        <v>1</v>
      </c>
      <c r="I55" s="1">
        <v>300</v>
      </c>
      <c r="J55" s="3">
        <f t="shared" si="2"/>
        <v>275400</v>
      </c>
      <c r="K55" s="1"/>
    </row>
    <row r="56" spans="1:11" ht="15" hidden="1">
      <c r="A56" s="13" t="s">
        <v>112</v>
      </c>
      <c r="B56" s="1" t="s">
        <v>113</v>
      </c>
      <c r="C56" s="6">
        <f>'[1]FY10-Membership'!C49</f>
        <v>590</v>
      </c>
      <c r="D56" s="14">
        <f>'[1]Sparsity'!C51</f>
        <v>32.66</v>
      </c>
      <c r="E56" s="10">
        <f t="shared" si="0"/>
        <v>18.06491120636865</v>
      </c>
      <c r="F56" s="11">
        <f>'[1]Poverty'!H52</f>
        <v>153</v>
      </c>
      <c r="G56" s="9">
        <f t="shared" si="1"/>
        <v>0.2593220338983051</v>
      </c>
      <c r="H56" s="1">
        <v>1</v>
      </c>
      <c r="I56" s="1">
        <v>300</v>
      </c>
      <c r="J56" s="3">
        <f t="shared" si="2"/>
        <v>177000</v>
      </c>
      <c r="K56" s="1"/>
    </row>
    <row r="57" spans="1:11" ht="15" hidden="1">
      <c r="A57" s="13" t="s">
        <v>114</v>
      </c>
      <c r="B57" s="1" t="s">
        <v>115</v>
      </c>
      <c r="C57" s="6">
        <f>'[1]FY10-Membership'!C50</f>
        <v>1166</v>
      </c>
      <c r="D57" s="14">
        <f>'[1]Sparsity'!C52</f>
        <v>101.27748297771264</v>
      </c>
      <c r="E57" s="10">
        <f t="shared" si="0"/>
        <v>11.512924351176784</v>
      </c>
      <c r="F57" s="11">
        <f>'[1]Poverty'!H53</f>
        <v>382</v>
      </c>
      <c r="G57" s="9">
        <f t="shared" si="1"/>
        <v>0.3276157804459691</v>
      </c>
      <c r="H57" s="1">
        <v>1</v>
      </c>
      <c r="I57" s="1">
        <v>300</v>
      </c>
      <c r="J57" s="3">
        <f t="shared" si="2"/>
        <v>349800</v>
      </c>
      <c r="K57" s="1"/>
    </row>
    <row r="58" spans="1:11" ht="15" hidden="1">
      <c r="A58" s="13" t="s">
        <v>116</v>
      </c>
      <c r="B58" s="1" t="s">
        <v>117</v>
      </c>
      <c r="C58" s="6">
        <f>'[1]FY10-Membership'!C51</f>
        <v>6535</v>
      </c>
      <c r="D58" s="14">
        <f>'[1]Sparsity'!C53</f>
        <v>32.367478627279354</v>
      </c>
      <c r="E58" s="10">
        <f t="shared" si="0"/>
        <v>201.9001873841447</v>
      </c>
      <c r="F58" s="11">
        <f>'[1]Poverty'!H54</f>
        <v>735</v>
      </c>
      <c r="G58" s="9">
        <f t="shared" si="1"/>
        <v>0.11247130833970925</v>
      </c>
      <c r="H58" s="1">
        <v>1</v>
      </c>
      <c r="I58" s="1">
        <v>300</v>
      </c>
      <c r="J58" s="3">
        <f t="shared" si="2"/>
        <v>1960500</v>
      </c>
      <c r="K58" s="1"/>
    </row>
    <row r="59" spans="1:11" ht="15" hidden="1">
      <c r="A59" s="13" t="s">
        <v>118</v>
      </c>
      <c r="B59" s="1" t="s">
        <v>119</v>
      </c>
      <c r="C59" s="6">
        <f>'[1]FY10-Membership'!C52</f>
        <v>1580</v>
      </c>
      <c r="D59" s="14">
        <f>'[1]Sparsity'!C54</f>
        <v>4.400627344184606</v>
      </c>
      <c r="E59" s="10">
        <f t="shared" si="0"/>
        <v>359.03971784567426</v>
      </c>
      <c r="F59" s="11">
        <f>'[1]Poverty'!H55</f>
        <v>567</v>
      </c>
      <c r="G59" s="9">
        <f t="shared" si="1"/>
        <v>0.3588607594936709</v>
      </c>
      <c r="H59" s="1">
        <v>1</v>
      </c>
      <c r="I59" s="1">
        <v>300</v>
      </c>
      <c r="J59" s="3">
        <f t="shared" si="2"/>
        <v>474000</v>
      </c>
      <c r="K59" s="1"/>
    </row>
    <row r="60" spans="1:11" ht="12.75" customHeight="1">
      <c r="A60" s="13" t="s">
        <v>120</v>
      </c>
      <c r="B60" s="1" t="s">
        <v>121</v>
      </c>
      <c r="C60" s="6">
        <f>'[1]FY10-Membership'!C53</f>
        <v>575</v>
      </c>
      <c r="D60" s="16">
        <f>'[1]Sparsity'!C55</f>
        <v>270.91445449287795</v>
      </c>
      <c r="E60" s="37">
        <f t="shared" si="0"/>
        <v>2.1224412004015685</v>
      </c>
      <c r="F60" s="11">
        <f>'[1]Poverty'!H56</f>
        <v>323</v>
      </c>
      <c r="G60" s="38">
        <f t="shared" si="1"/>
        <v>0.5617391304347826</v>
      </c>
      <c r="H60" s="1">
        <v>1</v>
      </c>
      <c r="I60" s="1">
        <v>300</v>
      </c>
      <c r="J60" s="3">
        <f t="shared" si="2"/>
        <v>172500</v>
      </c>
      <c r="K60" s="15">
        <f>J60*$J$8</f>
        <v>161919.21142361962</v>
      </c>
    </row>
    <row r="61" spans="1:11" ht="15" hidden="1">
      <c r="A61" s="13" t="s">
        <v>122</v>
      </c>
      <c r="B61" s="1" t="s">
        <v>123</v>
      </c>
      <c r="C61" s="6">
        <f>'[1]FY10-Membership'!C54</f>
        <v>3586</v>
      </c>
      <c r="D61" s="14">
        <f>'[1]Sparsity'!C56</f>
        <v>100.19682194203602</v>
      </c>
      <c r="E61" s="10">
        <f t="shared" si="0"/>
        <v>35.78955829631508</v>
      </c>
      <c r="F61" s="11">
        <f>'[1]Poverty'!H57</f>
        <v>1072</v>
      </c>
      <c r="G61" s="9">
        <f t="shared" si="1"/>
        <v>0.2989403234802008</v>
      </c>
      <c r="H61" s="1">
        <v>1</v>
      </c>
      <c r="I61" s="1">
        <v>300</v>
      </c>
      <c r="J61" s="3">
        <f t="shared" si="2"/>
        <v>1075800</v>
      </c>
      <c r="K61" s="1"/>
    </row>
    <row r="62" spans="1:11" ht="12.75" customHeight="1">
      <c r="A62" s="13" t="s">
        <v>124</v>
      </c>
      <c r="B62" s="1" t="s">
        <v>125</v>
      </c>
      <c r="C62" s="6">
        <f>'[1]FY10-Membership'!C55</f>
        <v>192</v>
      </c>
      <c r="D62" s="16">
        <f>'[1]Sparsity'!C57</f>
        <v>231.21429073746287</v>
      </c>
      <c r="E62" s="37">
        <f t="shared" si="0"/>
        <v>0.8303984991049296</v>
      </c>
      <c r="F62" s="11">
        <f>'[1]Poverty'!H58</f>
        <v>125</v>
      </c>
      <c r="G62" s="38">
        <f t="shared" si="1"/>
        <v>0.6510416666666666</v>
      </c>
      <c r="H62" s="1">
        <v>1</v>
      </c>
      <c r="I62" s="1">
        <v>300</v>
      </c>
      <c r="J62" s="3">
        <f t="shared" si="2"/>
        <v>57600</v>
      </c>
      <c r="K62" s="15">
        <f>J62*$J$8</f>
        <v>54066.936684060805</v>
      </c>
    </row>
    <row r="63" spans="1:11" ht="15" hidden="1">
      <c r="A63" s="13" t="s">
        <v>126</v>
      </c>
      <c r="B63" s="1" t="s">
        <v>127</v>
      </c>
      <c r="C63" s="6">
        <f>'[1]FY10-Membership'!C56</f>
        <v>882</v>
      </c>
      <c r="D63" s="14">
        <f>'[1]Sparsity'!C58</f>
        <v>151.7879981375358</v>
      </c>
      <c r="E63" s="10">
        <f t="shared" si="0"/>
        <v>5.810736097862071</v>
      </c>
      <c r="F63" s="11">
        <f>'[1]Poverty'!H59</f>
        <v>409</v>
      </c>
      <c r="G63" s="9">
        <f t="shared" si="1"/>
        <v>0.463718820861678</v>
      </c>
      <c r="H63" s="1">
        <v>1</v>
      </c>
      <c r="I63" s="1">
        <v>300</v>
      </c>
      <c r="J63" s="3">
        <f t="shared" si="2"/>
        <v>264600</v>
      </c>
      <c r="K63" s="1"/>
    </row>
    <row r="64" spans="1:11" ht="12.75" customHeight="1">
      <c r="A64" s="13" t="s">
        <v>128</v>
      </c>
      <c r="B64" s="1" t="s">
        <v>129</v>
      </c>
      <c r="C64" s="6">
        <f>'[1]FY10-Membership'!C57</f>
        <v>432</v>
      </c>
      <c r="D64" s="16">
        <f>'[1]Sparsity'!C59</f>
        <v>83.23042833713129</v>
      </c>
      <c r="E64" s="37">
        <f t="shared" si="0"/>
        <v>5.190409428750632</v>
      </c>
      <c r="F64" s="11">
        <f>'[1]Poverty'!H60</f>
        <v>183</v>
      </c>
      <c r="G64" s="38">
        <f t="shared" si="1"/>
        <v>0.4236111111111111</v>
      </c>
      <c r="H64" s="1">
        <v>1</v>
      </c>
      <c r="I64" s="1">
        <v>300</v>
      </c>
      <c r="J64" s="3">
        <f t="shared" si="2"/>
        <v>129600</v>
      </c>
      <c r="K64" s="15">
        <f>J64*$J$8</f>
        <v>121650.60753913682</v>
      </c>
    </row>
    <row r="65" spans="1:11" ht="15" hidden="1">
      <c r="A65" s="13" t="s">
        <v>130</v>
      </c>
      <c r="B65" s="1" t="s">
        <v>131</v>
      </c>
      <c r="C65" s="6">
        <f>'[1]FY10-Membership'!C58</f>
        <v>903</v>
      </c>
      <c r="D65" s="14">
        <f>'[1]Sparsity'!C60</f>
        <v>65.27705352004719</v>
      </c>
      <c r="E65" s="10">
        <f t="shared" si="0"/>
        <v>13.833344970490746</v>
      </c>
      <c r="F65" s="11">
        <f>'[1]Poverty'!H61</f>
        <v>157</v>
      </c>
      <c r="G65" s="9">
        <f t="shared" si="1"/>
        <v>0.17386489479512734</v>
      </c>
      <c r="H65" s="1">
        <v>1</v>
      </c>
      <c r="I65" s="1">
        <v>300</v>
      </c>
      <c r="J65" s="3">
        <f t="shared" si="2"/>
        <v>270900</v>
      </c>
      <c r="K65" s="1"/>
    </row>
    <row r="66" spans="1:11" ht="15" hidden="1">
      <c r="A66" s="13" t="s">
        <v>132</v>
      </c>
      <c r="B66" s="1" t="s">
        <v>133</v>
      </c>
      <c r="C66" s="6">
        <f>'[1]FY10-Membership'!C59</f>
        <v>896</v>
      </c>
      <c r="D66" s="14">
        <f>'[1]Sparsity'!C61</f>
        <v>68.85935515419376</v>
      </c>
      <c r="E66" s="10">
        <f t="shared" si="0"/>
        <v>13.012030071928878</v>
      </c>
      <c r="F66" s="11">
        <f>'[1]Poverty'!H62</f>
        <v>429</v>
      </c>
      <c r="G66" s="9">
        <f t="shared" si="1"/>
        <v>0.47879464285714285</v>
      </c>
      <c r="H66" s="1">
        <v>1</v>
      </c>
      <c r="I66" s="1">
        <v>300</v>
      </c>
      <c r="J66" s="3">
        <f t="shared" si="2"/>
        <v>268800</v>
      </c>
      <c r="K66" s="1"/>
    </row>
    <row r="67" spans="1:11" ht="15" hidden="1">
      <c r="A67" s="13" t="s">
        <v>134</v>
      </c>
      <c r="B67" s="1" t="s">
        <v>135</v>
      </c>
      <c r="C67" s="6">
        <f>'[1]FY10-Membership'!C60</f>
        <v>1503</v>
      </c>
      <c r="D67" s="14">
        <f>'[1]Sparsity'!C62</f>
        <v>178.53901303356233</v>
      </c>
      <c r="E67" s="10">
        <f t="shared" si="0"/>
        <v>8.418328153956253</v>
      </c>
      <c r="F67" s="11">
        <f>'[1]Poverty'!H63</f>
        <v>321</v>
      </c>
      <c r="G67" s="9">
        <f t="shared" si="1"/>
        <v>0.21357285429141717</v>
      </c>
      <c r="H67" s="1">
        <v>1</v>
      </c>
      <c r="I67" s="1">
        <v>300</v>
      </c>
      <c r="J67" s="3">
        <f t="shared" si="2"/>
        <v>450900</v>
      </c>
      <c r="K67" s="1"/>
    </row>
    <row r="68" spans="1:11" ht="12.75" customHeight="1">
      <c r="A68" s="13" t="s">
        <v>136</v>
      </c>
      <c r="B68" s="1" t="s">
        <v>137</v>
      </c>
      <c r="C68" s="6">
        <f>'[1]FY10-Membership'!C61</f>
        <v>568</v>
      </c>
      <c r="D68" s="16">
        <f>'[1]Sparsity'!C63</f>
        <v>118.0073714239294</v>
      </c>
      <c r="E68" s="37">
        <f t="shared" si="0"/>
        <v>4.813258639238037</v>
      </c>
      <c r="F68" s="11">
        <f>'[1]Poverty'!H64</f>
        <v>242</v>
      </c>
      <c r="G68" s="38">
        <f t="shared" si="1"/>
        <v>0.426056338028169</v>
      </c>
      <c r="H68" s="1">
        <v>1</v>
      </c>
      <c r="I68" s="1">
        <v>300</v>
      </c>
      <c r="J68" s="3">
        <f t="shared" si="2"/>
        <v>170400</v>
      </c>
      <c r="K68" s="15">
        <f>J68*$J$8</f>
        <v>159948.0210236799</v>
      </c>
    </row>
    <row r="69" spans="1:11" ht="12.75" customHeight="1">
      <c r="A69" s="13" t="s">
        <v>138</v>
      </c>
      <c r="B69" s="1" t="s">
        <v>139</v>
      </c>
      <c r="C69" s="6">
        <f>'[1]FY10-Membership'!C62</f>
        <v>261</v>
      </c>
      <c r="D69" s="16">
        <f>'[1]Sparsity'!C64</f>
        <v>99.95916320052835</v>
      </c>
      <c r="E69" s="37">
        <f t="shared" si="0"/>
        <v>2.611066275899161</v>
      </c>
      <c r="F69" s="11">
        <f>'[1]Poverty'!H65</f>
        <v>102</v>
      </c>
      <c r="G69" s="38">
        <f t="shared" si="1"/>
        <v>0.39080459770114945</v>
      </c>
      <c r="H69" s="1">
        <v>1</v>
      </c>
      <c r="I69" s="1">
        <v>300</v>
      </c>
      <c r="J69" s="3">
        <f t="shared" si="2"/>
        <v>78300</v>
      </c>
      <c r="K69" s="15">
        <f>J69*$J$8</f>
        <v>73497.24205489516</v>
      </c>
    </row>
    <row r="70" spans="1:11" ht="15" hidden="1">
      <c r="A70" s="13" t="s">
        <v>140</v>
      </c>
      <c r="B70" s="1" t="s">
        <v>141</v>
      </c>
      <c r="C70" s="6">
        <f>'[1]FY10-Membership'!C63</f>
        <v>3058</v>
      </c>
      <c r="D70" s="14">
        <f>'[1]Sparsity'!C65</f>
        <v>35.54404289928757</v>
      </c>
      <c r="E70" s="10">
        <f t="shared" si="0"/>
        <v>86.03410728106266</v>
      </c>
      <c r="F70" s="11">
        <f>'[1]Poverty'!H66</f>
        <v>225</v>
      </c>
      <c r="G70" s="9">
        <f t="shared" si="1"/>
        <v>0.0735775016350556</v>
      </c>
      <c r="H70" s="1">
        <v>1</v>
      </c>
      <c r="I70" s="1">
        <v>300</v>
      </c>
      <c r="J70" s="3">
        <f t="shared" si="2"/>
        <v>917400</v>
      </c>
      <c r="K70" s="1"/>
    </row>
    <row r="71" spans="1:11" ht="15" hidden="1">
      <c r="A71" s="13" t="s">
        <v>142</v>
      </c>
      <c r="B71" s="1" t="s">
        <v>143</v>
      </c>
      <c r="C71" s="6">
        <f>'[1]FY10-Membership'!C64</f>
        <v>1132</v>
      </c>
      <c r="D71" s="14">
        <f>'[1]Sparsity'!C66</f>
        <v>38.1119180361492</v>
      </c>
      <c r="E71" s="10">
        <f t="shared" si="0"/>
        <v>29.701995027547465</v>
      </c>
      <c r="F71" s="11">
        <f>'[1]Poverty'!H67</f>
        <v>174</v>
      </c>
      <c r="G71" s="9">
        <f t="shared" si="1"/>
        <v>0.15371024734982333</v>
      </c>
      <c r="H71" s="1">
        <v>1</v>
      </c>
      <c r="I71" s="1">
        <v>300</v>
      </c>
      <c r="J71" s="3">
        <f t="shared" si="2"/>
        <v>339600</v>
      </c>
      <c r="K71" s="1"/>
    </row>
    <row r="72" spans="1:11" ht="15" hidden="1">
      <c r="A72" s="18" t="s">
        <v>144</v>
      </c>
      <c r="B72" s="17" t="s">
        <v>145</v>
      </c>
      <c r="C72" s="6">
        <f>'[1]FY10-Membership'!C65</f>
        <v>845</v>
      </c>
      <c r="D72" s="14">
        <f>'[1]Sparsity'!C67</f>
        <v>740.64</v>
      </c>
      <c r="E72" s="10">
        <f t="shared" si="0"/>
        <v>1.1409051631021818</v>
      </c>
      <c r="F72" s="11">
        <f>'[1]Poverty'!H68</f>
        <v>376</v>
      </c>
      <c r="G72" s="9">
        <f t="shared" si="1"/>
        <v>0.44497041420118344</v>
      </c>
      <c r="H72" s="1">
        <v>1</v>
      </c>
      <c r="I72" s="1">
        <v>300</v>
      </c>
      <c r="J72" s="3">
        <f t="shared" si="2"/>
        <v>253500</v>
      </c>
      <c r="K72" s="1"/>
    </row>
    <row r="73" spans="1:11" ht="15" hidden="1">
      <c r="A73" s="13" t="s">
        <v>146</v>
      </c>
      <c r="B73" s="1" t="s">
        <v>147</v>
      </c>
      <c r="C73" s="6">
        <f>'[1]FY10-Membership'!C66</f>
        <v>1107</v>
      </c>
      <c r="D73" s="14">
        <f>'[1]Sparsity'!C68</f>
        <v>286.400599531423</v>
      </c>
      <c r="E73" s="10">
        <f t="shared" si="0"/>
        <v>3.865215372492764</v>
      </c>
      <c r="F73" s="11">
        <f>'[1]Poverty'!H69</f>
        <v>552</v>
      </c>
      <c r="G73" s="9">
        <f t="shared" si="1"/>
        <v>0.4986449864498645</v>
      </c>
      <c r="H73" s="1">
        <v>1</v>
      </c>
      <c r="I73" s="1">
        <v>300</v>
      </c>
      <c r="J73" s="3">
        <f t="shared" si="2"/>
        <v>332100</v>
      </c>
      <c r="K73" s="1"/>
    </row>
    <row r="74" spans="1:11" ht="15" hidden="1">
      <c r="A74" s="13" t="s">
        <v>148</v>
      </c>
      <c r="B74" s="1" t="s">
        <v>149</v>
      </c>
      <c r="C74" s="6">
        <f>'[1]FY10-Membership'!C67</f>
        <v>1160</v>
      </c>
      <c r="D74" s="14">
        <f>'[1]Sparsity'!C69</f>
        <v>119.15803852245647</v>
      </c>
      <c r="E74" s="10">
        <f aca="true" t="shared" si="3" ref="E74:E137">C74/D74</f>
        <v>9.734970585147614</v>
      </c>
      <c r="F74" s="11">
        <f>'[1]Poverty'!H70</f>
        <v>306</v>
      </c>
      <c r="G74" s="9">
        <f aca="true" t="shared" si="4" ref="G74:G137">F74/C74</f>
        <v>0.2637931034482759</v>
      </c>
      <c r="H74" s="1">
        <v>1</v>
      </c>
      <c r="I74" s="1">
        <v>300</v>
      </c>
      <c r="J74" s="3">
        <f aca="true" t="shared" si="5" ref="J74:J137">C74*I74</f>
        <v>348000</v>
      </c>
      <c r="K74" s="1"/>
    </row>
    <row r="75" spans="1:11" ht="15" hidden="1">
      <c r="A75" s="13" t="s">
        <v>150</v>
      </c>
      <c r="B75" s="1" t="s">
        <v>151</v>
      </c>
      <c r="C75" s="6">
        <f>'[1]FY10-Membership'!C68</f>
        <v>5085</v>
      </c>
      <c r="D75" s="14">
        <f>'[1]Sparsity'!C70</f>
        <v>227.41064893694102</v>
      </c>
      <c r="E75" s="10">
        <f t="shared" si="3"/>
        <v>22.360430453764838</v>
      </c>
      <c r="F75" s="11">
        <f>'[1]Poverty'!H71</f>
        <v>1659</v>
      </c>
      <c r="G75" s="9">
        <f t="shared" si="4"/>
        <v>0.3262536873156342</v>
      </c>
      <c r="H75" s="1">
        <v>1</v>
      </c>
      <c r="I75" s="1">
        <v>300</v>
      </c>
      <c r="J75" s="3">
        <f t="shared" si="5"/>
        <v>1525500</v>
      </c>
      <c r="K75" s="1"/>
    </row>
    <row r="76" spans="1:11" ht="12.75" customHeight="1">
      <c r="A76" s="13" t="s">
        <v>152</v>
      </c>
      <c r="B76" s="1" t="s">
        <v>153</v>
      </c>
      <c r="C76" s="6">
        <f>'[1]FY10-Membership'!C69</f>
        <v>390</v>
      </c>
      <c r="D76" s="16">
        <f>'[1]Sparsity'!C71</f>
        <v>57.44108119238003</v>
      </c>
      <c r="E76" s="37">
        <f t="shared" si="3"/>
        <v>6.7895657934053</v>
      </c>
      <c r="F76" s="11">
        <f>'[1]Poverty'!H72</f>
        <v>184</v>
      </c>
      <c r="G76" s="38">
        <f t="shared" si="4"/>
        <v>0.4717948717948718</v>
      </c>
      <c r="H76" s="1">
        <v>1</v>
      </c>
      <c r="I76" s="1">
        <v>300</v>
      </c>
      <c r="J76" s="3">
        <f t="shared" si="5"/>
        <v>117000</v>
      </c>
      <c r="K76" s="15">
        <f>J76*$J$8</f>
        <v>109823.46513949851</v>
      </c>
    </row>
    <row r="77" spans="1:11" ht="12.75" customHeight="1">
      <c r="A77" s="13" t="s">
        <v>154</v>
      </c>
      <c r="B77" s="1" t="s">
        <v>155</v>
      </c>
      <c r="C77" s="6">
        <f>'[1]FY10-Membership'!C70</f>
        <v>650</v>
      </c>
      <c r="D77" s="16">
        <f>'[1]Sparsity'!C72</f>
        <v>107.79072999678763</v>
      </c>
      <c r="E77" s="37">
        <f t="shared" si="3"/>
        <v>6.03020315401307</v>
      </c>
      <c r="F77" s="11">
        <f>'[1]Poverty'!H73</f>
        <v>275</v>
      </c>
      <c r="G77" s="38">
        <f t="shared" si="4"/>
        <v>0.4230769230769231</v>
      </c>
      <c r="H77" s="1">
        <v>1</v>
      </c>
      <c r="I77" s="1">
        <v>300</v>
      </c>
      <c r="J77" s="3">
        <f t="shared" si="5"/>
        <v>195000</v>
      </c>
      <c r="K77" s="15">
        <f>J77*$J$8</f>
        <v>183039.10856583086</v>
      </c>
    </row>
    <row r="78" spans="1:11" ht="15" hidden="1">
      <c r="A78" s="13" t="s">
        <v>156</v>
      </c>
      <c r="B78" s="1" t="s">
        <v>157</v>
      </c>
      <c r="C78" s="6">
        <f>'[1]FY10-Membership'!C71</f>
        <v>1159</v>
      </c>
      <c r="D78" s="14">
        <f>'[1]Sparsity'!C73</f>
        <v>111.44298609041431</v>
      </c>
      <c r="E78" s="10">
        <f t="shared" si="3"/>
        <v>10.39993669103318</v>
      </c>
      <c r="F78" s="11">
        <f>'[1]Poverty'!H74</f>
        <v>319</v>
      </c>
      <c r="G78" s="9">
        <f t="shared" si="4"/>
        <v>0.27523727351164795</v>
      </c>
      <c r="H78" s="1">
        <v>1</v>
      </c>
      <c r="I78" s="1">
        <v>300</v>
      </c>
      <c r="J78" s="3">
        <f t="shared" si="5"/>
        <v>347700</v>
      </c>
      <c r="K78" s="1"/>
    </row>
    <row r="79" spans="1:11" ht="15" hidden="1">
      <c r="A79" s="13" t="s">
        <v>158</v>
      </c>
      <c r="B79" s="1" t="s">
        <v>159</v>
      </c>
      <c r="C79" s="6">
        <f>'[1]FY10-Membership'!C72</f>
        <v>1525</v>
      </c>
      <c r="D79" s="14">
        <f>'[1]Sparsity'!C74</f>
        <v>162.3889970678397</v>
      </c>
      <c r="E79" s="10">
        <f t="shared" si="3"/>
        <v>9.391030350183856</v>
      </c>
      <c r="F79" s="11">
        <f>'[1]Poverty'!H75</f>
        <v>705</v>
      </c>
      <c r="G79" s="9">
        <f t="shared" si="4"/>
        <v>0.46229508196721314</v>
      </c>
      <c r="H79" s="1">
        <v>1</v>
      </c>
      <c r="I79" s="1">
        <v>300</v>
      </c>
      <c r="J79" s="3">
        <f t="shared" si="5"/>
        <v>457500</v>
      </c>
      <c r="K79" s="1"/>
    </row>
    <row r="80" spans="1:11" ht="12.75" customHeight="1">
      <c r="A80" s="13" t="s">
        <v>160</v>
      </c>
      <c r="B80" s="1" t="s">
        <v>161</v>
      </c>
      <c r="C80" s="6">
        <f>'[1]FY10-Membership'!C73</f>
        <v>662</v>
      </c>
      <c r="D80" s="16">
        <f>'[1]Sparsity'!C75</f>
        <v>173.90345721182877</v>
      </c>
      <c r="E80" s="37">
        <f t="shared" si="3"/>
        <v>3.806709829774283</v>
      </c>
      <c r="F80" s="11">
        <f>'[1]Poverty'!H76</f>
        <v>209</v>
      </c>
      <c r="G80" s="38">
        <f t="shared" si="4"/>
        <v>0.3157099697885196</v>
      </c>
      <c r="H80" s="1">
        <v>1</v>
      </c>
      <c r="I80" s="1">
        <v>300</v>
      </c>
      <c r="J80" s="3">
        <f t="shared" si="5"/>
        <v>198600</v>
      </c>
      <c r="K80" s="15">
        <f>J80*$J$8</f>
        <v>186418.29210858466</v>
      </c>
    </row>
    <row r="81" spans="1:11" ht="15" hidden="1">
      <c r="A81" s="13" t="s">
        <v>162</v>
      </c>
      <c r="B81" s="1" t="s">
        <v>163</v>
      </c>
      <c r="C81" s="6">
        <f>'[1]FY10-Membership'!C74</f>
        <v>980</v>
      </c>
      <c r="D81" s="14">
        <f>'[1]Sparsity'!C76</f>
        <v>164.9251774203085</v>
      </c>
      <c r="E81" s="10">
        <f t="shared" si="3"/>
        <v>5.942088499335003</v>
      </c>
      <c r="F81" s="11">
        <f>'[1]Poverty'!H77</f>
        <v>467</v>
      </c>
      <c r="G81" s="9">
        <f t="shared" si="4"/>
        <v>0.47653061224489796</v>
      </c>
      <c r="H81" s="1">
        <v>1</v>
      </c>
      <c r="I81" s="1">
        <v>300</v>
      </c>
      <c r="J81" s="3">
        <f t="shared" si="5"/>
        <v>294000</v>
      </c>
      <c r="K81" s="1"/>
    </row>
    <row r="82" spans="1:11" ht="15" hidden="1">
      <c r="A82" s="13" t="s">
        <v>164</v>
      </c>
      <c r="B82" s="1" t="s">
        <v>165</v>
      </c>
      <c r="C82" s="6">
        <f>'[1]FY10-Membership'!C75</f>
        <v>726</v>
      </c>
      <c r="D82" s="14">
        <f>'[1]Sparsity'!C77</f>
        <v>191.6760505573655</v>
      </c>
      <c r="E82" s="10">
        <f t="shared" si="3"/>
        <v>3.787640646230449</v>
      </c>
      <c r="F82" s="11">
        <f>'[1]Poverty'!H78</f>
        <v>335</v>
      </c>
      <c r="G82" s="9">
        <f t="shared" si="4"/>
        <v>0.46143250688705234</v>
      </c>
      <c r="H82" s="1">
        <v>1</v>
      </c>
      <c r="I82" s="1">
        <v>300</v>
      </c>
      <c r="J82" s="3">
        <f t="shared" si="5"/>
        <v>217800</v>
      </c>
      <c r="K82" s="1"/>
    </row>
    <row r="83" spans="1:11" ht="15" hidden="1">
      <c r="A83" s="13" t="s">
        <v>166</v>
      </c>
      <c r="B83" s="1" t="s">
        <v>167</v>
      </c>
      <c r="C83" s="6">
        <f>'[1]FY10-Membership'!C76</f>
        <v>840</v>
      </c>
      <c r="D83" s="14">
        <f>'[1]Sparsity'!C78</f>
        <v>184.1103366554594</v>
      </c>
      <c r="E83" s="10">
        <f t="shared" si="3"/>
        <v>4.562481473117721</v>
      </c>
      <c r="F83" s="11">
        <f>'[1]Poverty'!H79</f>
        <v>348</v>
      </c>
      <c r="G83" s="9">
        <f t="shared" si="4"/>
        <v>0.4142857142857143</v>
      </c>
      <c r="H83" s="1">
        <v>1</v>
      </c>
      <c r="I83" s="1">
        <v>300</v>
      </c>
      <c r="J83" s="3">
        <f t="shared" si="5"/>
        <v>252000</v>
      </c>
      <c r="K83" s="1"/>
    </row>
    <row r="84" spans="1:11" ht="15" hidden="1">
      <c r="A84" s="13" t="s">
        <v>168</v>
      </c>
      <c r="B84" s="1" t="s">
        <v>169</v>
      </c>
      <c r="C84" s="6">
        <f>'[1]FY10-Membership'!C77</f>
        <v>1166</v>
      </c>
      <c r="D84" s="14">
        <f>'[1]Sparsity'!C79</f>
        <v>133.73755555097165</v>
      </c>
      <c r="E84" s="10">
        <f t="shared" si="3"/>
        <v>8.718568207683445</v>
      </c>
      <c r="F84" s="11">
        <f>'[1]Poverty'!H80</f>
        <v>260</v>
      </c>
      <c r="G84" s="9">
        <f t="shared" si="4"/>
        <v>0.22298456260720412</v>
      </c>
      <c r="H84" s="1">
        <v>1</v>
      </c>
      <c r="I84" s="1">
        <v>300</v>
      </c>
      <c r="J84" s="3">
        <f t="shared" si="5"/>
        <v>349800</v>
      </c>
      <c r="K84" s="1"/>
    </row>
    <row r="85" spans="1:11" ht="12.75" customHeight="1">
      <c r="A85" s="13" t="s">
        <v>170</v>
      </c>
      <c r="B85" s="1" t="s">
        <v>171</v>
      </c>
      <c r="C85" s="6">
        <f>'[1]FY10-Membership'!C78</f>
        <v>486</v>
      </c>
      <c r="D85" s="16">
        <f>'[1]Sparsity'!C80</f>
        <v>100.88856236149742</v>
      </c>
      <c r="E85" s="37">
        <f t="shared" si="3"/>
        <v>4.817196207619611</v>
      </c>
      <c r="F85" s="11">
        <f>'[1]Poverty'!H81</f>
        <v>256</v>
      </c>
      <c r="G85" s="38">
        <f t="shared" si="4"/>
        <v>0.5267489711934157</v>
      </c>
      <c r="H85" s="1">
        <v>1</v>
      </c>
      <c r="I85" s="1">
        <v>300</v>
      </c>
      <c r="J85" s="3">
        <f t="shared" si="5"/>
        <v>145800</v>
      </c>
      <c r="K85" s="15">
        <f>J85*$J$8</f>
        <v>136856.93348152892</v>
      </c>
    </row>
    <row r="86" spans="1:11" ht="15" hidden="1">
      <c r="A86" s="13" t="s">
        <v>172</v>
      </c>
      <c r="B86" s="1" t="s">
        <v>173</v>
      </c>
      <c r="C86" s="6">
        <f>'[1]FY10-Membership'!C79</f>
        <v>966</v>
      </c>
      <c r="D86" s="14">
        <f>'[1]Sparsity'!C81</f>
        <v>529.7971531118175</v>
      </c>
      <c r="E86" s="10">
        <f t="shared" si="3"/>
        <v>1.823339356065054</v>
      </c>
      <c r="F86" s="11">
        <f>'[1]Poverty'!H82</f>
        <v>411</v>
      </c>
      <c r="G86" s="9">
        <f t="shared" si="4"/>
        <v>0.4254658385093168</v>
      </c>
      <c r="H86" s="1">
        <v>1</v>
      </c>
      <c r="I86" s="1">
        <v>300</v>
      </c>
      <c r="J86" s="3">
        <f t="shared" si="5"/>
        <v>289800</v>
      </c>
      <c r="K86" s="1"/>
    </row>
    <row r="87" spans="1:11" ht="15" hidden="1">
      <c r="A87" s="13" t="s">
        <v>174</v>
      </c>
      <c r="B87" s="1" t="s">
        <v>175</v>
      </c>
      <c r="C87" s="6">
        <f>'[1]FY10-Membership'!C80</f>
        <v>729</v>
      </c>
      <c r="D87" s="14">
        <f>'[1]Sparsity'!C82</f>
        <v>285.75733951297457</v>
      </c>
      <c r="E87" s="10">
        <f t="shared" si="3"/>
        <v>2.5511155767423443</v>
      </c>
      <c r="F87" s="11">
        <f>'[1]Poverty'!H83</f>
        <v>387</v>
      </c>
      <c r="G87" s="9">
        <f t="shared" si="4"/>
        <v>0.5308641975308642</v>
      </c>
      <c r="H87" s="1">
        <v>1</v>
      </c>
      <c r="I87" s="1">
        <v>300</v>
      </c>
      <c r="J87" s="3">
        <f t="shared" si="5"/>
        <v>218700</v>
      </c>
      <c r="K87" s="15">
        <f>J87*$J$8</f>
        <v>205285.4002222934</v>
      </c>
    </row>
    <row r="88" spans="1:11" ht="12.75" customHeight="1">
      <c r="A88" s="13" t="s">
        <v>176</v>
      </c>
      <c r="B88" s="1" t="s">
        <v>177</v>
      </c>
      <c r="C88" s="6">
        <f>'[1]FY10-Membership'!C81</f>
        <v>645</v>
      </c>
      <c r="D88" s="16">
        <f>'[1]Sparsity'!C83</f>
        <v>78.75996223818413</v>
      </c>
      <c r="E88" s="37">
        <f t="shared" si="3"/>
        <v>8.189440188523774</v>
      </c>
      <c r="F88" s="11">
        <f>'[1]Poverty'!H84</f>
        <v>207</v>
      </c>
      <c r="G88" s="38">
        <f t="shared" si="4"/>
        <v>0.3209302325581395</v>
      </c>
      <c r="H88" s="1">
        <v>1</v>
      </c>
      <c r="I88" s="1">
        <v>300</v>
      </c>
      <c r="J88" s="3">
        <f t="shared" si="5"/>
        <v>193500</v>
      </c>
      <c r="K88" s="15">
        <f>J88*$J$8</f>
        <v>181631.11542301677</v>
      </c>
    </row>
    <row r="89" spans="1:11" ht="15" hidden="1">
      <c r="A89" s="13" t="s">
        <v>178</v>
      </c>
      <c r="B89" s="1" t="s">
        <v>179</v>
      </c>
      <c r="C89" s="6">
        <f>'[1]FY10-Membership'!C82</f>
        <v>2527</v>
      </c>
      <c r="D89" s="14">
        <f>'[1]Sparsity'!C84</f>
        <v>4.749362907638955</v>
      </c>
      <c r="E89" s="10">
        <f t="shared" si="3"/>
        <v>532.0713639161014</v>
      </c>
      <c r="F89" s="11">
        <f>'[1]Poverty'!H85</f>
        <v>1166</v>
      </c>
      <c r="G89" s="9">
        <f t="shared" si="4"/>
        <v>0.46141669964384646</v>
      </c>
      <c r="H89" s="1">
        <v>1</v>
      </c>
      <c r="I89" s="1">
        <v>300</v>
      </c>
      <c r="J89" s="3">
        <f t="shared" si="5"/>
        <v>758100</v>
      </c>
      <c r="K89" s="1"/>
    </row>
    <row r="90" spans="1:11" ht="15" hidden="1">
      <c r="A90" s="13" t="s">
        <v>180</v>
      </c>
      <c r="B90" s="1" t="s">
        <v>181</v>
      </c>
      <c r="C90" s="6">
        <f>'[1]FY10-Membership'!C83</f>
        <v>1047</v>
      </c>
      <c r="D90" s="14">
        <f>'[1]Sparsity'!C85</f>
        <v>187.78766667432052</v>
      </c>
      <c r="E90" s="10">
        <f t="shared" si="3"/>
        <v>5.575446026579629</v>
      </c>
      <c r="F90" s="11">
        <f>'[1]Poverty'!H86</f>
        <v>496</v>
      </c>
      <c r="G90" s="9">
        <f t="shared" si="4"/>
        <v>0.47373447946513847</v>
      </c>
      <c r="H90" s="1">
        <v>1</v>
      </c>
      <c r="I90" s="1">
        <v>300</v>
      </c>
      <c r="J90" s="3">
        <f t="shared" si="5"/>
        <v>314100</v>
      </c>
      <c r="K90" s="1"/>
    </row>
    <row r="91" spans="1:11" ht="15" hidden="1">
      <c r="A91" s="13" t="s">
        <v>182</v>
      </c>
      <c r="B91" s="1" t="s">
        <v>183</v>
      </c>
      <c r="C91" s="6">
        <f>'[1]FY10-Membership'!C84</f>
        <v>777</v>
      </c>
      <c r="D91" s="14">
        <f>'[1]Sparsity'!C86</f>
        <v>160.48974780073496</v>
      </c>
      <c r="E91" s="10">
        <f t="shared" si="3"/>
        <v>4.841430749612292</v>
      </c>
      <c r="F91" s="11">
        <f>'[1]Poverty'!H87</f>
        <v>193</v>
      </c>
      <c r="G91" s="9">
        <f t="shared" si="4"/>
        <v>0.2483912483912484</v>
      </c>
      <c r="H91" s="1">
        <v>1</v>
      </c>
      <c r="I91" s="1">
        <v>300</v>
      </c>
      <c r="J91" s="3">
        <f t="shared" si="5"/>
        <v>233100</v>
      </c>
      <c r="K91" s="1"/>
    </row>
    <row r="92" spans="1:11" ht="15" hidden="1">
      <c r="A92" s="13" t="s">
        <v>184</v>
      </c>
      <c r="B92" s="1" t="s">
        <v>185</v>
      </c>
      <c r="C92" s="6">
        <f>'[1]FY10-Membership'!C85</f>
        <v>820</v>
      </c>
      <c r="D92" s="14">
        <f>'[1]Sparsity'!C87</f>
        <v>40.297820553956235</v>
      </c>
      <c r="E92" s="10">
        <f t="shared" si="3"/>
        <v>20.348494998682913</v>
      </c>
      <c r="F92" s="11">
        <f>'[1]Poverty'!H88</f>
        <v>178</v>
      </c>
      <c r="G92" s="9">
        <f t="shared" si="4"/>
        <v>0.21707317073170732</v>
      </c>
      <c r="H92" s="1">
        <v>1</v>
      </c>
      <c r="I92" s="1">
        <v>300</v>
      </c>
      <c r="J92" s="3">
        <f t="shared" si="5"/>
        <v>246000</v>
      </c>
      <c r="K92" s="1"/>
    </row>
    <row r="93" spans="1:11" ht="15" hidden="1">
      <c r="A93" s="13" t="s">
        <v>186</v>
      </c>
      <c r="B93" s="1" t="s">
        <v>187</v>
      </c>
      <c r="C93" s="6">
        <f>'[1]FY10-Membership'!C86</f>
        <v>3232</v>
      </c>
      <c r="D93" s="14">
        <f>'[1]Sparsity'!C88</f>
        <v>90.72349445339901</v>
      </c>
      <c r="E93" s="10">
        <f t="shared" si="3"/>
        <v>35.62473005997523</v>
      </c>
      <c r="F93" s="11">
        <f>'[1]Poverty'!H89</f>
        <v>656</v>
      </c>
      <c r="G93" s="9">
        <f t="shared" si="4"/>
        <v>0.20297029702970298</v>
      </c>
      <c r="H93" s="1">
        <v>1</v>
      </c>
      <c r="I93" s="1">
        <v>300</v>
      </c>
      <c r="J93" s="3">
        <f t="shared" si="5"/>
        <v>969600</v>
      </c>
      <c r="K93" s="1"/>
    </row>
    <row r="94" spans="1:11" ht="15" hidden="1">
      <c r="A94" s="13" t="s">
        <v>188</v>
      </c>
      <c r="B94" s="1" t="s">
        <v>189</v>
      </c>
      <c r="C94" s="6">
        <f>'[1]FY10-Membership'!C87</f>
        <v>4303</v>
      </c>
      <c r="D94" s="14">
        <f>'[1]Sparsity'!C89</f>
        <v>83.42950623002115</v>
      </c>
      <c r="E94" s="10">
        <f t="shared" si="3"/>
        <v>51.57647688979867</v>
      </c>
      <c r="F94" s="11">
        <f>'[1]Poverty'!H90</f>
        <v>369</v>
      </c>
      <c r="G94" s="9">
        <f t="shared" si="4"/>
        <v>0.0857541250290495</v>
      </c>
      <c r="H94" s="1">
        <v>1</v>
      </c>
      <c r="I94" s="1">
        <v>300</v>
      </c>
      <c r="J94" s="3">
        <f t="shared" si="5"/>
        <v>1290900</v>
      </c>
      <c r="K94" s="1"/>
    </row>
    <row r="95" spans="1:11" ht="15" hidden="1">
      <c r="A95" s="13" t="s">
        <v>190</v>
      </c>
      <c r="B95" s="1" t="s">
        <v>191</v>
      </c>
      <c r="C95" s="6">
        <f>'[1]FY10-Membership'!C88</f>
        <v>2726</v>
      </c>
      <c r="D95" s="14">
        <f>'[1]Sparsity'!C90</f>
        <v>98.84660793737655</v>
      </c>
      <c r="E95" s="10">
        <f t="shared" si="3"/>
        <v>27.578083425250515</v>
      </c>
      <c r="F95" s="11">
        <f>'[1]Poverty'!H91</f>
        <v>1595</v>
      </c>
      <c r="G95" s="9">
        <f t="shared" si="4"/>
        <v>0.5851063829787234</v>
      </c>
      <c r="H95" s="1">
        <v>1</v>
      </c>
      <c r="I95" s="1">
        <v>300</v>
      </c>
      <c r="J95" s="3">
        <f t="shared" si="5"/>
        <v>817800</v>
      </c>
      <c r="K95" s="1"/>
    </row>
    <row r="96" spans="1:11" ht="15" hidden="1">
      <c r="A96" s="13" t="s">
        <v>192</v>
      </c>
      <c r="B96" s="1" t="s">
        <v>193</v>
      </c>
      <c r="C96" s="6">
        <f>'[1]FY10-Membership'!C89</f>
        <v>1456</v>
      </c>
      <c r="D96" s="14">
        <f>'[1]Sparsity'!C91</f>
        <v>141.61940587776468</v>
      </c>
      <c r="E96" s="10">
        <f t="shared" si="3"/>
        <v>10.281076883324245</v>
      </c>
      <c r="F96" s="11">
        <f>'[1]Poverty'!H92</f>
        <v>233</v>
      </c>
      <c r="G96" s="9">
        <f t="shared" si="4"/>
        <v>0.16002747252747251</v>
      </c>
      <c r="H96" s="1">
        <v>1</v>
      </c>
      <c r="I96" s="1">
        <v>300</v>
      </c>
      <c r="J96" s="3">
        <f t="shared" si="5"/>
        <v>436800</v>
      </c>
      <c r="K96" s="1"/>
    </row>
    <row r="97" spans="1:11" ht="15" hidden="1">
      <c r="A97" s="13" t="s">
        <v>194</v>
      </c>
      <c r="B97" s="1" t="s">
        <v>195</v>
      </c>
      <c r="C97" s="6">
        <f>'[1]FY10-Membership'!C90</f>
        <v>3778</v>
      </c>
      <c r="D97" s="14">
        <f>'[1]Sparsity'!C92</f>
        <v>64.67638631404084</v>
      </c>
      <c r="E97" s="10">
        <f t="shared" si="3"/>
        <v>58.41390057965901</v>
      </c>
      <c r="F97" s="11">
        <f>'[1]Poverty'!H93</f>
        <v>664</v>
      </c>
      <c r="G97" s="9">
        <f t="shared" si="4"/>
        <v>0.17575436739015352</v>
      </c>
      <c r="H97" s="1">
        <v>1</v>
      </c>
      <c r="I97" s="1">
        <v>300</v>
      </c>
      <c r="J97" s="3">
        <f t="shared" si="5"/>
        <v>1133400</v>
      </c>
      <c r="K97" s="1"/>
    </row>
    <row r="98" spans="1:11" ht="12.75" customHeight="1">
      <c r="A98" s="13" t="s">
        <v>196</v>
      </c>
      <c r="B98" s="1" t="s">
        <v>197</v>
      </c>
      <c r="C98" s="6">
        <f>'[1]FY10-Membership'!C91</f>
        <v>572</v>
      </c>
      <c r="D98" s="16">
        <f>'[1]Sparsity'!C93</f>
        <v>192.9811763854543</v>
      </c>
      <c r="E98" s="37">
        <f t="shared" si="3"/>
        <v>2.964019655769462</v>
      </c>
      <c r="F98" s="11">
        <f>'[1]Poverty'!H94</f>
        <v>295</v>
      </c>
      <c r="G98" s="38">
        <f t="shared" si="4"/>
        <v>0.5157342657342657</v>
      </c>
      <c r="H98" s="1">
        <v>1</v>
      </c>
      <c r="I98" s="1">
        <v>300</v>
      </c>
      <c r="J98" s="3">
        <f t="shared" si="5"/>
        <v>171600</v>
      </c>
      <c r="K98" s="15">
        <f>J98*$J$8</f>
        <v>161074.41553793117</v>
      </c>
    </row>
    <row r="99" spans="1:11" ht="15" hidden="1">
      <c r="A99" s="13" t="s">
        <v>198</v>
      </c>
      <c r="B99" s="1" t="s">
        <v>199</v>
      </c>
      <c r="C99" s="6">
        <f>'[1]FY10-Membership'!C92</f>
        <v>1333</v>
      </c>
      <c r="D99" s="14">
        <f>'[1]Sparsity'!C94</f>
        <v>191.54296280984698</v>
      </c>
      <c r="E99" s="10">
        <f t="shared" si="3"/>
        <v>6.959274203789606</v>
      </c>
      <c r="F99" s="11">
        <f>'[1]Poverty'!H95</f>
        <v>464</v>
      </c>
      <c r="G99" s="9">
        <f t="shared" si="4"/>
        <v>0.3480870217554389</v>
      </c>
      <c r="H99" s="1">
        <v>1</v>
      </c>
      <c r="I99" s="1">
        <v>300</v>
      </c>
      <c r="J99" s="3">
        <f t="shared" si="5"/>
        <v>399900</v>
      </c>
      <c r="K99" s="1"/>
    </row>
    <row r="100" spans="1:11" ht="15" hidden="1">
      <c r="A100" s="13" t="s">
        <v>200</v>
      </c>
      <c r="B100" s="1" t="s">
        <v>201</v>
      </c>
      <c r="C100" s="6">
        <f>'[1]FY10-Membership'!C93</f>
        <v>133</v>
      </c>
      <c r="D100" s="14">
        <f>'[1]Sparsity'!C95</f>
        <v>11.14</v>
      </c>
      <c r="E100" s="10">
        <f t="shared" si="3"/>
        <v>11.938958707360861</v>
      </c>
      <c r="F100" s="11">
        <f>'[1]Poverty'!H96</f>
        <v>23</v>
      </c>
      <c r="G100" s="9">
        <f t="shared" si="4"/>
        <v>0.17293233082706766</v>
      </c>
      <c r="H100" s="1">
        <v>1</v>
      </c>
      <c r="I100" s="1">
        <v>300</v>
      </c>
      <c r="J100" s="3">
        <f t="shared" si="5"/>
        <v>39900</v>
      </c>
      <c r="K100" s="15">
        <f>J100*$J$8</f>
        <v>37452.617598854624</v>
      </c>
    </row>
    <row r="101" spans="1:11" ht="12.75" customHeight="1">
      <c r="A101" s="13" t="s">
        <v>202</v>
      </c>
      <c r="B101" s="1" t="s">
        <v>203</v>
      </c>
      <c r="C101" s="6">
        <f>'[1]FY10-Membership'!C94</f>
        <v>453</v>
      </c>
      <c r="D101" s="16">
        <f>'[1]Sparsity'!C96</f>
        <v>673.0057701345567</v>
      </c>
      <c r="E101" s="37">
        <f t="shared" si="3"/>
        <v>0.6730997267815846</v>
      </c>
      <c r="F101" s="11">
        <f>'[1]Poverty'!H97</f>
        <v>230</v>
      </c>
      <c r="G101" s="38">
        <f t="shared" si="4"/>
        <v>0.5077262693156733</v>
      </c>
      <c r="H101" s="1">
        <v>1</v>
      </c>
      <c r="I101" s="1">
        <v>300</v>
      </c>
      <c r="J101" s="3">
        <f t="shared" si="5"/>
        <v>135900</v>
      </c>
      <c r="K101" s="15">
        <f>J101*$J$8</f>
        <v>127564.17873895598</v>
      </c>
    </row>
    <row r="102" spans="1:11" ht="15" hidden="1">
      <c r="A102" s="13" t="s">
        <v>204</v>
      </c>
      <c r="B102" s="1" t="s">
        <v>205</v>
      </c>
      <c r="C102" s="6">
        <f>'[1]FY10-Membership'!C95</f>
        <v>1019</v>
      </c>
      <c r="D102" s="14">
        <f>'[1]Sparsity'!C97</f>
        <v>293.74510324113857</v>
      </c>
      <c r="E102" s="10">
        <f t="shared" si="3"/>
        <v>3.468993997709272</v>
      </c>
      <c r="F102" s="11">
        <f>'[1]Poverty'!H98</f>
        <v>331</v>
      </c>
      <c r="G102" s="9">
        <f t="shared" si="4"/>
        <v>0.32482826300294404</v>
      </c>
      <c r="H102" s="1">
        <v>1</v>
      </c>
      <c r="I102" s="1">
        <v>300</v>
      </c>
      <c r="J102" s="3">
        <f t="shared" si="5"/>
        <v>305700</v>
      </c>
      <c r="K102" s="1"/>
    </row>
    <row r="103" spans="1:11" ht="15" hidden="1">
      <c r="A103" s="13" t="s">
        <v>206</v>
      </c>
      <c r="B103" s="1" t="s">
        <v>207</v>
      </c>
      <c r="C103" s="6">
        <f>'[1]FY10-Membership'!C96</f>
        <v>1401</v>
      </c>
      <c r="D103" s="14">
        <f>'[1]Sparsity'!C98</f>
        <v>473.915272887635</v>
      </c>
      <c r="E103" s="10">
        <f t="shared" si="3"/>
        <v>2.956224625265825</v>
      </c>
      <c r="F103" s="11">
        <f>'[1]Poverty'!H99</f>
        <v>528</v>
      </c>
      <c r="G103" s="9">
        <f t="shared" si="4"/>
        <v>0.37687366167023556</v>
      </c>
      <c r="H103" s="1">
        <v>1</v>
      </c>
      <c r="I103" s="1">
        <v>300</v>
      </c>
      <c r="J103" s="3">
        <f t="shared" si="5"/>
        <v>420300</v>
      </c>
      <c r="K103" s="1"/>
    </row>
    <row r="104" spans="1:11" ht="15" hidden="1">
      <c r="A104" s="13" t="s">
        <v>208</v>
      </c>
      <c r="B104" s="1" t="s">
        <v>209</v>
      </c>
      <c r="C104" s="6">
        <f>'[1]FY10-Membership'!C97</f>
        <v>1748</v>
      </c>
      <c r="D104" s="14">
        <f>'[1]Sparsity'!C99</f>
        <v>91.84388691697028</v>
      </c>
      <c r="E104" s="10">
        <f t="shared" si="3"/>
        <v>19.032295547119496</v>
      </c>
      <c r="F104" s="11">
        <f>'[1]Poverty'!H100</f>
        <v>338</v>
      </c>
      <c r="G104" s="9">
        <f t="shared" si="4"/>
        <v>0.19336384439359267</v>
      </c>
      <c r="H104" s="1">
        <v>1</v>
      </c>
      <c r="I104" s="1">
        <v>300</v>
      </c>
      <c r="J104" s="3">
        <f t="shared" si="5"/>
        <v>524400</v>
      </c>
      <c r="K104" s="1"/>
    </row>
    <row r="105" spans="1:11" ht="15" hidden="1">
      <c r="A105" s="13" t="s">
        <v>210</v>
      </c>
      <c r="B105" s="1" t="s">
        <v>211</v>
      </c>
      <c r="C105" s="6">
        <f>'[1]FY10-Membership'!C98</f>
        <v>10659</v>
      </c>
      <c r="D105" s="14">
        <f>'[1]Sparsity'!C100</f>
        <v>196.39136561169397</v>
      </c>
      <c r="E105" s="10">
        <f t="shared" si="3"/>
        <v>54.274280169093736</v>
      </c>
      <c r="F105" s="11">
        <f>'[1]Poverty'!H101</f>
        <v>3831</v>
      </c>
      <c r="G105" s="9">
        <f t="shared" si="4"/>
        <v>0.3594145792288207</v>
      </c>
      <c r="H105" s="1">
        <v>1</v>
      </c>
      <c r="I105" s="1">
        <v>300</v>
      </c>
      <c r="J105" s="3">
        <f t="shared" si="5"/>
        <v>3197700</v>
      </c>
      <c r="K105" s="1"/>
    </row>
    <row r="106" spans="1:11" ht="12.75" customHeight="1">
      <c r="A106" s="13" t="s">
        <v>212</v>
      </c>
      <c r="B106" s="1" t="s">
        <v>213</v>
      </c>
      <c r="C106" s="6">
        <f>'[1]FY10-Membership'!C99</f>
        <v>697</v>
      </c>
      <c r="D106" s="16">
        <f>'[1]Sparsity'!C101</f>
        <v>81.43910815096442</v>
      </c>
      <c r="E106" s="37">
        <f t="shared" si="3"/>
        <v>8.558541661678868</v>
      </c>
      <c r="F106" s="11">
        <f>'[1]Poverty'!H102</f>
        <v>211</v>
      </c>
      <c r="G106" s="38">
        <f t="shared" si="4"/>
        <v>0.30272596843615496</v>
      </c>
      <c r="H106" s="1">
        <v>1</v>
      </c>
      <c r="I106" s="1">
        <v>300</v>
      </c>
      <c r="J106" s="3">
        <f t="shared" si="5"/>
        <v>209100</v>
      </c>
      <c r="K106" s="15">
        <f>J106*$J$8</f>
        <v>196274.24410828325</v>
      </c>
    </row>
    <row r="107" spans="1:11" ht="15" hidden="1">
      <c r="A107" s="13" t="s">
        <v>214</v>
      </c>
      <c r="B107" s="1" t="s">
        <v>215</v>
      </c>
      <c r="C107" s="6">
        <f>'[1]FY10-Membership'!C100</f>
        <v>1843</v>
      </c>
      <c r="D107" s="14">
        <f>'[1]Sparsity'!C102</f>
        <v>88.86960383715677</v>
      </c>
      <c r="E107" s="10">
        <f t="shared" si="3"/>
        <v>20.738249304870127</v>
      </c>
      <c r="F107" s="11">
        <f>'[1]Poverty'!H103</f>
        <v>508</v>
      </c>
      <c r="G107" s="9">
        <f t="shared" si="4"/>
        <v>0.27563754747693975</v>
      </c>
      <c r="H107" s="1">
        <v>1</v>
      </c>
      <c r="I107" s="1">
        <v>300</v>
      </c>
      <c r="J107" s="3">
        <f t="shared" si="5"/>
        <v>552900</v>
      </c>
      <c r="K107" s="1"/>
    </row>
    <row r="108" spans="1:11" ht="12.75" customHeight="1">
      <c r="A108" s="13" t="s">
        <v>216</v>
      </c>
      <c r="B108" s="1" t="s">
        <v>217</v>
      </c>
      <c r="C108" s="6">
        <f>'[1]FY10-Membership'!C101</f>
        <v>378</v>
      </c>
      <c r="D108" s="16">
        <f>'[1]Sparsity'!C103</f>
        <v>322.0607653304108</v>
      </c>
      <c r="E108" s="37">
        <f t="shared" si="3"/>
        <v>1.1736915535557386</v>
      </c>
      <c r="F108" s="11">
        <f>'[1]Poverty'!H104</f>
        <v>190</v>
      </c>
      <c r="G108" s="38">
        <f t="shared" si="4"/>
        <v>0.5026455026455027</v>
      </c>
      <c r="H108" s="1">
        <v>1</v>
      </c>
      <c r="I108" s="1">
        <v>300</v>
      </c>
      <c r="J108" s="3">
        <f t="shared" si="5"/>
        <v>113400</v>
      </c>
      <c r="K108" s="15">
        <f>J108*$J$8</f>
        <v>106444.28159674471</v>
      </c>
    </row>
    <row r="109" spans="1:11" ht="12.75" customHeight="1">
      <c r="A109" s="13" t="s">
        <v>218</v>
      </c>
      <c r="B109" s="1" t="s">
        <v>219</v>
      </c>
      <c r="C109" s="6">
        <f>'[1]FY10-Membership'!C102</f>
        <v>632</v>
      </c>
      <c r="D109" s="16">
        <f>'[1]Sparsity'!C104</f>
        <v>125.00532015949494</v>
      </c>
      <c r="E109" s="37">
        <f t="shared" si="3"/>
        <v>5.055784819347112</v>
      </c>
      <c r="F109" s="11">
        <f>'[1]Poverty'!H105</f>
        <v>232</v>
      </c>
      <c r="G109" s="38">
        <f t="shared" si="4"/>
        <v>0.3670886075949367</v>
      </c>
      <c r="H109" s="1">
        <v>1</v>
      </c>
      <c r="I109" s="1">
        <v>300</v>
      </c>
      <c r="J109" s="3">
        <f t="shared" si="5"/>
        <v>189600</v>
      </c>
      <c r="K109" s="15">
        <f>J109*$J$8</f>
        <v>177970.33325170015</v>
      </c>
    </row>
    <row r="110" spans="1:11" ht="15" hidden="1">
      <c r="A110" s="13" t="s">
        <v>220</v>
      </c>
      <c r="B110" s="1" t="s">
        <v>221</v>
      </c>
      <c r="C110" s="6">
        <f>'[1]FY10-Membership'!C103</f>
        <v>552</v>
      </c>
      <c r="D110" s="14">
        <f>'[1]Sparsity'!C105</f>
        <v>59.13638257701967</v>
      </c>
      <c r="E110" s="10">
        <f t="shared" si="3"/>
        <v>9.334355196330636</v>
      </c>
      <c r="F110" s="11">
        <f>'[1]Poverty'!H106</f>
        <v>0</v>
      </c>
      <c r="G110" s="9">
        <f t="shared" si="4"/>
        <v>0</v>
      </c>
      <c r="H110" s="1">
        <v>1</v>
      </c>
      <c r="I110" s="1">
        <v>300</v>
      </c>
      <c r="J110" s="3">
        <f t="shared" si="5"/>
        <v>165600</v>
      </c>
      <c r="K110" s="1"/>
    </row>
    <row r="111" spans="1:11" ht="15" hidden="1">
      <c r="A111" s="13" t="s">
        <v>222</v>
      </c>
      <c r="B111" s="1" t="s">
        <v>223</v>
      </c>
      <c r="C111" s="6">
        <f>'[1]FY10-Membership'!C104</f>
        <v>3117</v>
      </c>
      <c r="D111" s="14">
        <f>'[1]Sparsity'!C106</f>
        <v>87.14771577579896</v>
      </c>
      <c r="E111" s="10">
        <f t="shared" si="3"/>
        <v>35.76685828483407</v>
      </c>
      <c r="F111" s="11">
        <f>'[1]Poverty'!H107</f>
        <v>949</v>
      </c>
      <c r="G111" s="9">
        <f t="shared" si="4"/>
        <v>0.30445941610522936</v>
      </c>
      <c r="H111" s="1">
        <v>1</v>
      </c>
      <c r="I111" s="1">
        <v>300</v>
      </c>
      <c r="J111" s="3">
        <f t="shared" si="5"/>
        <v>935100</v>
      </c>
      <c r="K111" s="1"/>
    </row>
    <row r="112" spans="1:11" ht="15" hidden="1">
      <c r="A112" s="13" t="s">
        <v>224</v>
      </c>
      <c r="B112" s="1" t="s">
        <v>225</v>
      </c>
      <c r="C112" s="6">
        <f>'[1]FY10-Membership'!C105</f>
        <v>1040</v>
      </c>
      <c r="D112" s="14">
        <f>'[1]Sparsity'!C107</f>
        <v>89.04583585574915</v>
      </c>
      <c r="E112" s="10">
        <f t="shared" si="3"/>
        <v>11.679378266320732</v>
      </c>
      <c r="F112" s="11">
        <f>'[1]Poverty'!H108</f>
        <v>287</v>
      </c>
      <c r="G112" s="9">
        <f t="shared" si="4"/>
        <v>0.2759615384615385</v>
      </c>
      <c r="H112" s="1">
        <v>1</v>
      </c>
      <c r="I112" s="1">
        <v>300</v>
      </c>
      <c r="J112" s="3">
        <f t="shared" si="5"/>
        <v>312000</v>
      </c>
      <c r="K112" s="1"/>
    </row>
    <row r="113" spans="1:11" ht="15" hidden="1">
      <c r="A113" s="13" t="s">
        <v>226</v>
      </c>
      <c r="B113" s="1" t="s">
        <v>227</v>
      </c>
      <c r="C113" s="6">
        <f>'[1]FY10-Membership'!C106</f>
        <v>1705</v>
      </c>
      <c r="D113" s="14">
        <f>'[1]Sparsity'!C108</f>
        <v>230.29590694534105</v>
      </c>
      <c r="E113" s="10">
        <f t="shared" si="3"/>
        <v>7.403518467241663</v>
      </c>
      <c r="F113" s="11">
        <f>'[1]Poverty'!H109</f>
        <v>373</v>
      </c>
      <c r="G113" s="9">
        <f t="shared" si="4"/>
        <v>0.2187683284457478</v>
      </c>
      <c r="H113" s="1">
        <v>1</v>
      </c>
      <c r="I113" s="1">
        <v>300</v>
      </c>
      <c r="J113" s="3">
        <f t="shared" si="5"/>
        <v>511500</v>
      </c>
      <c r="K113" s="1"/>
    </row>
    <row r="114" spans="1:11" ht="12.75" customHeight="1">
      <c r="A114" s="13" t="s">
        <v>228</v>
      </c>
      <c r="B114" s="1" t="s">
        <v>229</v>
      </c>
      <c r="C114" s="6">
        <f>'[1]FY10-Membership'!C107</f>
        <v>343</v>
      </c>
      <c r="D114" s="16">
        <f>'[1]Sparsity'!C109</f>
        <v>94.75984225656644</v>
      </c>
      <c r="E114" s="37">
        <f t="shared" si="3"/>
        <v>3.619676772691457</v>
      </c>
      <c r="F114" s="11">
        <f>'[1]Poverty'!H110</f>
        <v>111</v>
      </c>
      <c r="G114" s="38">
        <f t="shared" si="4"/>
        <v>0.3236151603498542</v>
      </c>
      <c r="H114" s="1">
        <v>1</v>
      </c>
      <c r="I114" s="1">
        <v>300</v>
      </c>
      <c r="J114" s="3">
        <f t="shared" si="5"/>
        <v>102900</v>
      </c>
      <c r="K114" s="15">
        <f>J114*$J$8</f>
        <v>96588.32959704613</v>
      </c>
    </row>
    <row r="115" spans="1:11" ht="12.75" customHeight="1">
      <c r="A115" s="13" t="s">
        <v>230</v>
      </c>
      <c r="B115" s="1" t="s">
        <v>231</v>
      </c>
      <c r="C115" s="6">
        <f>'[1]FY10-Membership'!C370</f>
        <v>697</v>
      </c>
      <c r="D115" s="16">
        <f>'[1]Sparsity'!C372</f>
        <v>309.1002637541332</v>
      </c>
      <c r="E115" s="37">
        <f t="shared" si="3"/>
        <v>2.2549317542944993</v>
      </c>
      <c r="F115" s="11">
        <f>'[1]Poverty'!H373</f>
        <v>406</v>
      </c>
      <c r="G115" s="38">
        <f t="shared" si="4"/>
        <v>0.5824964131994261</v>
      </c>
      <c r="H115" s="1">
        <v>1</v>
      </c>
      <c r="I115" s="1">
        <v>300</v>
      </c>
      <c r="J115" s="3">
        <f t="shared" si="5"/>
        <v>209100</v>
      </c>
      <c r="K115" s="15">
        <f>J115*$J$8</f>
        <v>196274.24410828325</v>
      </c>
    </row>
    <row r="116" spans="1:11" ht="15" hidden="1">
      <c r="A116" s="13" t="s">
        <v>232</v>
      </c>
      <c r="B116" s="1" t="s">
        <v>233</v>
      </c>
      <c r="C116" s="6">
        <f>'[1]FY10-Membership'!C109</f>
        <v>297</v>
      </c>
      <c r="D116" s="14">
        <f>'[1]Sparsity'!C111</f>
        <v>23.87</v>
      </c>
      <c r="E116" s="10">
        <f t="shared" si="3"/>
        <v>12.442396313364055</v>
      </c>
      <c r="F116" s="11">
        <f>'[1]Poverty'!H112</f>
        <v>33</v>
      </c>
      <c r="G116" s="9">
        <f t="shared" si="4"/>
        <v>0.1111111111111111</v>
      </c>
      <c r="H116" s="1">
        <v>1</v>
      </c>
      <c r="I116" s="1">
        <v>300</v>
      </c>
      <c r="J116" s="3">
        <f t="shared" si="5"/>
        <v>89100</v>
      </c>
      <c r="K116" s="1"/>
    </row>
    <row r="117" spans="1:11" ht="15" hidden="1">
      <c r="A117" s="13" t="s">
        <v>234</v>
      </c>
      <c r="B117" s="1" t="s">
        <v>235</v>
      </c>
      <c r="C117" s="6">
        <f>'[1]FY10-Membership'!C110</f>
        <v>1823</v>
      </c>
      <c r="D117" s="14">
        <f>'[1]Sparsity'!C112</f>
        <v>103.1897248161922</v>
      </c>
      <c r="E117" s="10">
        <f t="shared" si="3"/>
        <v>17.666487658991613</v>
      </c>
      <c r="F117" s="11">
        <f>'[1]Poverty'!H113</f>
        <v>437</v>
      </c>
      <c r="G117" s="9">
        <f t="shared" si="4"/>
        <v>0.2397147558968733</v>
      </c>
      <c r="H117" s="1">
        <v>1</v>
      </c>
      <c r="I117" s="1">
        <v>300</v>
      </c>
      <c r="J117" s="3">
        <f t="shared" si="5"/>
        <v>546900</v>
      </c>
      <c r="K117" s="1"/>
    </row>
    <row r="118" spans="1:11" ht="15" hidden="1">
      <c r="A118" s="13" t="s">
        <v>236</v>
      </c>
      <c r="B118" s="1" t="s">
        <v>237</v>
      </c>
      <c r="C118" s="6">
        <f>'[1]FY10-Membership'!C111</f>
        <v>847</v>
      </c>
      <c r="D118" s="14">
        <f>'[1]Sparsity'!C113</f>
        <v>105.05398576674486</v>
      </c>
      <c r="E118" s="10">
        <f t="shared" si="3"/>
        <v>8.062521320044196</v>
      </c>
      <c r="F118" s="11">
        <f>'[1]Poverty'!H114</f>
        <v>241</v>
      </c>
      <c r="G118" s="9">
        <f t="shared" si="4"/>
        <v>0.2845336481700118</v>
      </c>
      <c r="H118" s="1">
        <v>1</v>
      </c>
      <c r="I118" s="1">
        <v>300</v>
      </c>
      <c r="J118" s="3">
        <f t="shared" si="5"/>
        <v>254100</v>
      </c>
      <c r="K118" s="1"/>
    </row>
    <row r="119" spans="1:11" ht="15" hidden="1">
      <c r="A119" s="13" t="s">
        <v>238</v>
      </c>
      <c r="B119" s="1" t="s">
        <v>239</v>
      </c>
      <c r="C119" s="6">
        <f>'[1]FY10-Membership'!C112</f>
        <v>521</v>
      </c>
      <c r="D119" s="14">
        <f>'[1]Sparsity'!C114</f>
        <v>48.63892544989012</v>
      </c>
      <c r="E119" s="10">
        <f t="shared" si="3"/>
        <v>10.71158532350301</v>
      </c>
      <c r="F119" s="11">
        <f>'[1]Poverty'!H115</f>
        <v>132</v>
      </c>
      <c r="G119" s="9">
        <f t="shared" si="4"/>
        <v>0.2533589251439539</v>
      </c>
      <c r="H119" s="1">
        <v>1</v>
      </c>
      <c r="I119" s="1">
        <v>300</v>
      </c>
      <c r="J119" s="3">
        <f t="shared" si="5"/>
        <v>156300</v>
      </c>
      <c r="K119" s="1"/>
    </row>
    <row r="120" spans="1:11" ht="15" hidden="1">
      <c r="A120" s="13" t="s">
        <v>240</v>
      </c>
      <c r="B120" s="1" t="s">
        <v>241</v>
      </c>
      <c r="C120" s="6">
        <f>'[1]FY10-Membership'!C113</f>
        <v>736</v>
      </c>
      <c r="D120" s="14">
        <f>'[1]Sparsity'!C115</f>
        <v>148.16078473697175</v>
      </c>
      <c r="E120" s="10">
        <f t="shared" si="3"/>
        <v>4.967576280772358</v>
      </c>
      <c r="F120" s="11">
        <f>'[1]Poverty'!H116</f>
        <v>317</v>
      </c>
      <c r="G120" s="9">
        <f t="shared" si="4"/>
        <v>0.43070652173913043</v>
      </c>
      <c r="H120" s="1">
        <v>1</v>
      </c>
      <c r="I120" s="1">
        <v>300</v>
      </c>
      <c r="J120" s="3">
        <f t="shared" si="5"/>
        <v>220800</v>
      </c>
      <c r="K120" s="1"/>
    </row>
    <row r="121" spans="1:11" ht="12.75" customHeight="1">
      <c r="A121" s="13" t="s">
        <v>242</v>
      </c>
      <c r="B121" s="1" t="s">
        <v>243</v>
      </c>
      <c r="C121" s="6">
        <f>'[1]FY10-Membership'!C115</f>
        <v>536</v>
      </c>
      <c r="D121" s="16">
        <f>'[1]Sparsity'!C117</f>
        <v>497.2520246191064</v>
      </c>
      <c r="E121" s="37">
        <f t="shared" si="3"/>
        <v>1.077924218429426</v>
      </c>
      <c r="F121" s="11">
        <f>'[1]Poverty'!H118</f>
        <v>198</v>
      </c>
      <c r="G121" s="38">
        <f t="shared" si="4"/>
        <v>0.3694029850746269</v>
      </c>
      <c r="H121" s="1">
        <v>1</v>
      </c>
      <c r="I121" s="1">
        <v>300</v>
      </c>
      <c r="J121" s="3">
        <f t="shared" si="5"/>
        <v>160800</v>
      </c>
      <c r="K121" s="15">
        <f>J121*$J$8</f>
        <v>150936.86490966976</v>
      </c>
    </row>
    <row r="122" spans="1:11" ht="12.75" customHeight="1">
      <c r="A122" s="13" t="s">
        <v>244</v>
      </c>
      <c r="B122" s="1" t="s">
        <v>245</v>
      </c>
      <c r="C122" s="6">
        <f>'[1]FY10-Membership'!C122</f>
        <v>539</v>
      </c>
      <c r="D122" s="16">
        <f>'[1]Sparsity'!C124</f>
        <v>151.70787478772874</v>
      </c>
      <c r="E122" s="37">
        <f t="shared" si="3"/>
        <v>3.5528808293845953</v>
      </c>
      <c r="F122" s="11">
        <f>'[1]Poverty'!H125</f>
        <v>275</v>
      </c>
      <c r="G122" s="38">
        <f t="shared" si="4"/>
        <v>0.5102040816326531</v>
      </c>
      <c r="H122" s="1">
        <v>1</v>
      </c>
      <c r="I122" s="1">
        <v>300</v>
      </c>
      <c r="J122" s="3">
        <f t="shared" si="5"/>
        <v>161700</v>
      </c>
      <c r="K122" s="15">
        <f>J122*$J$8</f>
        <v>151781.6607953582</v>
      </c>
    </row>
    <row r="123" spans="1:11" ht="15" hidden="1">
      <c r="A123" s="13" t="s">
        <v>246</v>
      </c>
      <c r="B123" s="1" t="s">
        <v>247</v>
      </c>
      <c r="C123" s="6">
        <f>'[1]FY10-Membership'!C116</f>
        <v>7201</v>
      </c>
      <c r="D123" s="14">
        <f>'[1]Sparsity'!C118</f>
        <v>100.16648692106295</v>
      </c>
      <c r="E123" s="10">
        <f t="shared" si="3"/>
        <v>71.89031203295379</v>
      </c>
      <c r="F123" s="11">
        <f>'[1]Poverty'!H119</f>
        <v>2738</v>
      </c>
      <c r="G123" s="9">
        <f t="shared" si="4"/>
        <v>0.3802249687543397</v>
      </c>
      <c r="H123" s="1">
        <v>1</v>
      </c>
      <c r="I123" s="1">
        <v>300</v>
      </c>
      <c r="J123" s="3">
        <f t="shared" si="5"/>
        <v>2160300</v>
      </c>
      <c r="K123" s="1"/>
    </row>
    <row r="124" spans="1:11" ht="15" hidden="1">
      <c r="A124" s="13" t="s">
        <v>248</v>
      </c>
      <c r="B124" s="1" t="s">
        <v>249</v>
      </c>
      <c r="C124" s="6">
        <f>'[1]FY10-Membership'!C117</f>
        <v>250</v>
      </c>
      <c r="D124" s="14">
        <f>'[1]Sparsity'!C119</f>
        <v>12.1</v>
      </c>
      <c r="E124" s="10">
        <f t="shared" si="3"/>
        <v>20.66115702479339</v>
      </c>
      <c r="F124" s="11">
        <f>'[1]Poverty'!H120</f>
        <v>55</v>
      </c>
      <c r="G124" s="9">
        <f t="shared" si="4"/>
        <v>0.22</v>
      </c>
      <c r="H124" s="1">
        <v>1</v>
      </c>
      <c r="I124" s="1">
        <v>300</v>
      </c>
      <c r="J124" s="3">
        <f t="shared" si="5"/>
        <v>75000</v>
      </c>
      <c r="K124" s="1"/>
    </row>
    <row r="125" spans="1:11" ht="15" hidden="1">
      <c r="A125" s="13" t="s">
        <v>250</v>
      </c>
      <c r="B125" s="1" t="s">
        <v>251</v>
      </c>
      <c r="C125" s="6">
        <f>'[1]FY10-Membership'!C118</f>
        <v>2813</v>
      </c>
      <c r="D125" s="14">
        <f>'[1]Sparsity'!C120</f>
        <v>112.3869908355251</v>
      </c>
      <c r="E125" s="10">
        <f t="shared" si="3"/>
        <v>25.029587313328275</v>
      </c>
      <c r="F125" s="11">
        <f>'[1]Poverty'!H121</f>
        <v>870</v>
      </c>
      <c r="G125" s="9">
        <f t="shared" si="4"/>
        <v>0.30927835051546393</v>
      </c>
      <c r="H125" s="1">
        <v>1</v>
      </c>
      <c r="I125" s="1">
        <v>300</v>
      </c>
      <c r="J125" s="3">
        <f t="shared" si="5"/>
        <v>843900</v>
      </c>
      <c r="K125" s="1"/>
    </row>
    <row r="126" spans="1:11" ht="15" hidden="1">
      <c r="A126" s="13" t="s">
        <v>252</v>
      </c>
      <c r="B126" s="1" t="s">
        <v>253</v>
      </c>
      <c r="C126" s="6">
        <f>'[1]FY10-Membership'!C119</f>
        <v>762</v>
      </c>
      <c r="D126" s="14">
        <f>'[1]Sparsity'!C121</f>
        <v>3.84</v>
      </c>
      <c r="E126" s="10">
        <f t="shared" si="3"/>
        <v>198.4375</v>
      </c>
      <c r="F126" s="11">
        <f>'[1]Poverty'!H122</f>
        <v>81</v>
      </c>
      <c r="G126" s="9">
        <f t="shared" si="4"/>
        <v>0.1062992125984252</v>
      </c>
      <c r="H126" s="1">
        <v>1</v>
      </c>
      <c r="I126" s="1">
        <v>300</v>
      </c>
      <c r="J126" s="3">
        <f t="shared" si="5"/>
        <v>228600</v>
      </c>
      <c r="K126" s="1"/>
    </row>
    <row r="127" spans="1:11" ht="15" hidden="1">
      <c r="A127" s="13" t="s">
        <v>254</v>
      </c>
      <c r="B127" s="1" t="s">
        <v>255</v>
      </c>
      <c r="C127" s="6">
        <f>'[1]FY10-Membership'!C120</f>
        <v>427</v>
      </c>
      <c r="D127" s="14">
        <f>'[1]Sparsity'!C122</f>
        <v>6.2</v>
      </c>
      <c r="E127" s="10">
        <f t="shared" si="3"/>
        <v>68.87096774193549</v>
      </c>
      <c r="F127" s="11">
        <f>'[1]Poverty'!H123</f>
        <v>57</v>
      </c>
      <c r="G127" s="9">
        <f t="shared" si="4"/>
        <v>0.13348946135831383</v>
      </c>
      <c r="H127" s="1">
        <v>1</v>
      </c>
      <c r="I127" s="1">
        <v>300</v>
      </c>
      <c r="J127" s="3">
        <f t="shared" si="5"/>
        <v>128100</v>
      </c>
      <c r="K127" s="1"/>
    </row>
    <row r="128" spans="1:11" ht="15" hidden="1">
      <c r="A128" s="13" t="s">
        <v>256</v>
      </c>
      <c r="B128" s="1" t="s">
        <v>257</v>
      </c>
      <c r="C128" s="6">
        <f>'[1]FY10-Membership'!C121</f>
        <v>3883</v>
      </c>
      <c r="D128" s="14">
        <f>'[1]Sparsity'!C123</f>
        <v>29.099108112261522</v>
      </c>
      <c r="E128" s="10">
        <f t="shared" si="3"/>
        <v>133.44051594364214</v>
      </c>
      <c r="F128" s="11">
        <f>'[1]Poverty'!H124</f>
        <v>474</v>
      </c>
      <c r="G128" s="9">
        <f t="shared" si="4"/>
        <v>0.1220705639969096</v>
      </c>
      <c r="H128" s="1">
        <v>1</v>
      </c>
      <c r="I128" s="1">
        <v>300</v>
      </c>
      <c r="J128" s="3">
        <f t="shared" si="5"/>
        <v>1164900</v>
      </c>
      <c r="K128" s="1"/>
    </row>
    <row r="129" spans="1:11" ht="12.75" customHeight="1">
      <c r="A129" s="13" t="s">
        <v>258</v>
      </c>
      <c r="B129" s="1" t="s">
        <v>259</v>
      </c>
      <c r="C129" s="6">
        <f>'[1]FY10-Membership'!C132</f>
        <v>467</v>
      </c>
      <c r="D129" s="16">
        <f>'[1]Sparsity'!C134</f>
        <v>335.84850066487564</v>
      </c>
      <c r="E129" s="37">
        <f t="shared" si="3"/>
        <v>1.3905079197182215</v>
      </c>
      <c r="F129" s="11">
        <f>'[1]Poverty'!H135</f>
        <v>282</v>
      </c>
      <c r="G129" s="38">
        <f t="shared" si="4"/>
        <v>0.6038543897216274</v>
      </c>
      <c r="H129" s="1">
        <v>1</v>
      </c>
      <c r="I129" s="1">
        <v>300</v>
      </c>
      <c r="J129" s="3">
        <f t="shared" si="5"/>
        <v>140100</v>
      </c>
      <c r="K129" s="15">
        <f>J129*$J$8</f>
        <v>131506.5595388354</v>
      </c>
    </row>
    <row r="130" spans="1:11" ht="15" hidden="1">
      <c r="A130" s="13" t="s">
        <v>260</v>
      </c>
      <c r="B130" s="1" t="s">
        <v>261</v>
      </c>
      <c r="C130" s="6">
        <f>'[1]FY10-Membership'!C123</f>
        <v>871</v>
      </c>
      <c r="D130" s="14">
        <f>'[1]Sparsity'!C125</f>
        <v>62.97584585154449</v>
      </c>
      <c r="E130" s="10">
        <f t="shared" si="3"/>
        <v>13.830699504270948</v>
      </c>
      <c r="F130" s="11">
        <f>'[1]Poverty'!H126</f>
        <v>157</v>
      </c>
      <c r="G130" s="9">
        <f t="shared" si="4"/>
        <v>0.18025258323765786</v>
      </c>
      <c r="H130" s="1">
        <v>1</v>
      </c>
      <c r="I130" s="1">
        <v>300</v>
      </c>
      <c r="J130" s="3">
        <f t="shared" si="5"/>
        <v>261300</v>
      </c>
      <c r="K130" s="1"/>
    </row>
    <row r="131" spans="1:11" ht="15" hidden="1">
      <c r="A131" s="13" t="s">
        <v>262</v>
      </c>
      <c r="B131" s="1" t="s">
        <v>263</v>
      </c>
      <c r="C131" s="6">
        <f>'[1]FY10-Membership'!C124</f>
        <v>1670</v>
      </c>
      <c r="D131" s="14">
        <f>'[1]Sparsity'!C126</f>
        <v>74.96240979597975</v>
      </c>
      <c r="E131" s="10">
        <f t="shared" si="3"/>
        <v>22.277832376855667</v>
      </c>
      <c r="F131" s="11">
        <f>'[1]Poverty'!H127</f>
        <v>282</v>
      </c>
      <c r="G131" s="9">
        <f t="shared" si="4"/>
        <v>0.1688622754491018</v>
      </c>
      <c r="H131" s="1">
        <v>1</v>
      </c>
      <c r="I131" s="1">
        <v>300</v>
      </c>
      <c r="J131" s="3">
        <f t="shared" si="5"/>
        <v>501000</v>
      </c>
      <c r="K131" s="1"/>
    </row>
    <row r="132" spans="1:11" ht="15" hidden="1">
      <c r="A132" s="13" t="s">
        <v>264</v>
      </c>
      <c r="B132" s="1" t="s">
        <v>265</v>
      </c>
      <c r="C132" s="6">
        <f>'[1]FY10-Membership'!C125</f>
        <v>1485</v>
      </c>
      <c r="D132" s="14">
        <f>'[1]Sparsity'!C127</f>
        <v>188.46307127293642</v>
      </c>
      <c r="E132" s="10">
        <f t="shared" si="3"/>
        <v>7.879527750290082</v>
      </c>
      <c r="F132" s="11">
        <f>'[1]Poverty'!H128</f>
        <v>402</v>
      </c>
      <c r="G132" s="9">
        <f t="shared" si="4"/>
        <v>0.27070707070707073</v>
      </c>
      <c r="H132" s="1">
        <v>1</v>
      </c>
      <c r="I132" s="1">
        <v>300</v>
      </c>
      <c r="J132" s="3">
        <f t="shared" si="5"/>
        <v>445500</v>
      </c>
      <c r="K132" s="1"/>
    </row>
    <row r="133" spans="1:11" ht="12.75" customHeight="1">
      <c r="A133" s="13" t="s">
        <v>266</v>
      </c>
      <c r="B133" s="1" t="s">
        <v>267</v>
      </c>
      <c r="C133" s="6">
        <f>'[1]FY10-Membership'!C133</f>
        <v>200</v>
      </c>
      <c r="D133" s="16">
        <f>'[1]Sparsity'!C135</f>
        <v>95.31067325829694</v>
      </c>
      <c r="E133" s="37">
        <f t="shared" si="3"/>
        <v>2.0984008732997768</v>
      </c>
      <c r="F133" s="11">
        <f>'[1]Poverty'!H136</f>
        <v>73</v>
      </c>
      <c r="G133" s="38">
        <f t="shared" si="4"/>
        <v>0.365</v>
      </c>
      <c r="H133" s="1">
        <v>1</v>
      </c>
      <c r="I133" s="1">
        <v>300</v>
      </c>
      <c r="J133" s="3">
        <f t="shared" si="5"/>
        <v>60000</v>
      </c>
      <c r="K133" s="15">
        <f>J133*$J$8</f>
        <v>56319.72571256334</v>
      </c>
    </row>
    <row r="134" spans="1:11" ht="15" hidden="1">
      <c r="A134" s="13" t="s">
        <v>268</v>
      </c>
      <c r="B134" s="1" t="s">
        <v>269</v>
      </c>
      <c r="C134" s="6">
        <f>'[1]FY10-Membership'!C127</f>
        <v>101</v>
      </c>
      <c r="D134" s="14">
        <f>'[1]Sparsity'!C129</f>
        <v>6.53</v>
      </c>
      <c r="E134" s="10">
        <f t="shared" si="3"/>
        <v>15.467075038284838</v>
      </c>
      <c r="F134" s="11">
        <f>'[1]Poverty'!H130</f>
        <v>0</v>
      </c>
      <c r="G134" s="9">
        <f t="shared" si="4"/>
        <v>0</v>
      </c>
      <c r="H134" s="1">
        <v>1</v>
      </c>
      <c r="I134" s="1">
        <v>300</v>
      </c>
      <c r="J134" s="3">
        <f t="shared" si="5"/>
        <v>30300</v>
      </c>
      <c r="K134" s="1"/>
    </row>
    <row r="135" spans="1:11" ht="15" hidden="1">
      <c r="A135" s="13" t="s">
        <v>270</v>
      </c>
      <c r="B135" s="1" t="s">
        <v>271</v>
      </c>
      <c r="C135" s="6">
        <f>'[1]FY10-Membership'!C128</f>
        <v>667</v>
      </c>
      <c r="D135" s="14">
        <f>'[1]Sparsity'!C130</f>
        <v>18.57</v>
      </c>
      <c r="E135" s="10">
        <f t="shared" si="3"/>
        <v>35.91814754981152</v>
      </c>
      <c r="F135" s="11">
        <f>'[1]Poverty'!H131</f>
        <v>0</v>
      </c>
      <c r="G135" s="9">
        <f t="shared" si="4"/>
        <v>0</v>
      </c>
      <c r="H135" s="1">
        <v>1</v>
      </c>
      <c r="I135" s="1">
        <v>300</v>
      </c>
      <c r="J135" s="3">
        <f t="shared" si="5"/>
        <v>200100</v>
      </c>
      <c r="K135" s="1"/>
    </row>
    <row r="136" spans="1:11" ht="15" hidden="1">
      <c r="A136" s="13" t="s">
        <v>272</v>
      </c>
      <c r="B136" s="1" t="s">
        <v>273</v>
      </c>
      <c r="C136" s="6">
        <f>'[1]FY10-Membership'!C129</f>
        <v>3947</v>
      </c>
      <c r="D136" s="14">
        <f>'[1]Sparsity'!C131</f>
        <v>57.42348648413043</v>
      </c>
      <c r="E136" s="10">
        <f t="shared" si="3"/>
        <v>68.73494177492678</v>
      </c>
      <c r="F136" s="11">
        <f>'[1]Poverty'!H132</f>
        <v>450</v>
      </c>
      <c r="G136" s="9">
        <f t="shared" si="4"/>
        <v>0.11401064099315936</v>
      </c>
      <c r="H136" s="1">
        <v>1</v>
      </c>
      <c r="I136" s="1">
        <v>300</v>
      </c>
      <c r="J136" s="3">
        <f t="shared" si="5"/>
        <v>1184100</v>
      </c>
      <c r="K136" s="1"/>
    </row>
    <row r="137" spans="1:11" ht="15" hidden="1">
      <c r="A137" s="13" t="s">
        <v>274</v>
      </c>
      <c r="B137" s="1" t="s">
        <v>275</v>
      </c>
      <c r="C137" s="6">
        <f>'[1]FY10-Membership'!C130</f>
        <v>588</v>
      </c>
      <c r="D137" s="14">
        <f>'[1]Sparsity'!C132</f>
        <v>139.31959861130625</v>
      </c>
      <c r="E137" s="10">
        <f t="shared" si="3"/>
        <v>4.220511728866565</v>
      </c>
      <c r="F137" s="11">
        <f>'[1]Poverty'!H133</f>
        <v>109</v>
      </c>
      <c r="G137" s="9">
        <f t="shared" si="4"/>
        <v>0.18537414965986396</v>
      </c>
      <c r="H137" s="1">
        <v>1</v>
      </c>
      <c r="I137" s="1">
        <v>300</v>
      </c>
      <c r="J137" s="3">
        <f t="shared" si="5"/>
        <v>176400</v>
      </c>
      <c r="K137" s="1"/>
    </row>
    <row r="138" spans="1:11" ht="12.75" customHeight="1">
      <c r="A138" s="13" t="s">
        <v>276</v>
      </c>
      <c r="B138" s="1" t="s">
        <v>277</v>
      </c>
      <c r="C138" s="6">
        <f>'[1]FY10-Membership'!C131</f>
        <v>713</v>
      </c>
      <c r="D138" s="14">
        <f>'[1]Sparsity'!C133</f>
        <v>110.84410657268684</v>
      </c>
      <c r="E138" s="37">
        <f aca="true" t="shared" si="6" ref="E138:E201">C138/D138</f>
        <v>6.432457458010589</v>
      </c>
      <c r="F138" s="11">
        <f>'[1]Poverty'!H134</f>
        <v>339</v>
      </c>
      <c r="G138" s="38">
        <f aca="true" t="shared" si="7" ref="G138:G201">F138/C138</f>
        <v>0.47545582047685836</v>
      </c>
      <c r="H138" s="1">
        <v>1</v>
      </c>
      <c r="I138" s="1">
        <v>300</v>
      </c>
      <c r="J138" s="3">
        <f aca="true" t="shared" si="8" ref="J138:J201">C138*I138</f>
        <v>213900</v>
      </c>
      <c r="K138" s="15">
        <f>J138*$J$8</f>
        <v>200779.82216528832</v>
      </c>
    </row>
    <row r="139" spans="1:11" ht="12.75" customHeight="1">
      <c r="A139" s="13" t="s">
        <v>278</v>
      </c>
      <c r="B139" s="1" t="s">
        <v>279</v>
      </c>
      <c r="C139" s="6">
        <f>'[1]FY10-Membership'!C137</f>
        <v>157</v>
      </c>
      <c r="D139" s="16">
        <f>'[1]Sparsity'!C139</f>
        <v>159.31864731245471</v>
      </c>
      <c r="E139" s="37">
        <f t="shared" si="6"/>
        <v>0.985446478792232</v>
      </c>
      <c r="F139" s="11">
        <f>'[1]Poverty'!H140</f>
        <v>92</v>
      </c>
      <c r="G139" s="38">
        <f t="shared" si="7"/>
        <v>0.5859872611464968</v>
      </c>
      <c r="H139" s="1">
        <v>1</v>
      </c>
      <c r="I139" s="1">
        <v>300</v>
      </c>
      <c r="J139" s="3">
        <f t="shared" si="8"/>
        <v>47100</v>
      </c>
      <c r="K139" s="15">
        <f>J139*$J$8</f>
        <v>44210.98468436222</v>
      </c>
    </row>
    <row r="140" spans="1:11" ht="15" hidden="1">
      <c r="A140" s="13" t="s">
        <v>280</v>
      </c>
      <c r="B140" s="1" t="s">
        <v>281</v>
      </c>
      <c r="C140" s="6">
        <f>'[1]FY10-Membership'!C134</f>
        <v>1098</v>
      </c>
      <c r="D140" s="14">
        <f>'[1]Sparsity'!C136</f>
        <v>16.555918680951418</v>
      </c>
      <c r="E140" s="10">
        <f t="shared" si="6"/>
        <v>66.32069298959019</v>
      </c>
      <c r="F140" s="11">
        <f>'[1]Poverty'!H137</f>
        <v>169</v>
      </c>
      <c r="G140" s="9">
        <f t="shared" si="7"/>
        <v>0.15391621129326047</v>
      </c>
      <c r="H140" s="1">
        <v>1</v>
      </c>
      <c r="I140" s="1">
        <v>300</v>
      </c>
      <c r="J140" s="3">
        <f t="shared" si="8"/>
        <v>329400</v>
      </c>
      <c r="K140" s="1"/>
    </row>
    <row r="141" spans="1:11" ht="15" hidden="1">
      <c r="A141" s="13" t="s">
        <v>282</v>
      </c>
      <c r="B141" s="1" t="s">
        <v>283</v>
      </c>
      <c r="C141" s="6">
        <f>'[1]FY10-Membership'!C135</f>
        <v>926</v>
      </c>
      <c r="D141" s="14">
        <f>'[1]Sparsity'!C137</f>
        <v>6.51</v>
      </c>
      <c r="E141" s="10">
        <f t="shared" si="6"/>
        <v>142.24270353302612</v>
      </c>
      <c r="F141" s="11">
        <f>'[1]Poverty'!H138</f>
        <v>246</v>
      </c>
      <c r="G141" s="9">
        <f t="shared" si="7"/>
        <v>0.265658747300216</v>
      </c>
      <c r="H141" s="1">
        <v>1</v>
      </c>
      <c r="I141" s="1">
        <v>300</v>
      </c>
      <c r="J141" s="3">
        <f t="shared" si="8"/>
        <v>277800</v>
      </c>
      <c r="K141" s="1"/>
    </row>
    <row r="142" spans="1:11" ht="15" hidden="1">
      <c r="A142" s="13" t="s">
        <v>284</v>
      </c>
      <c r="B142" s="1" t="s">
        <v>285</v>
      </c>
      <c r="C142" s="6">
        <f>'[1]FY10-Membership'!C136</f>
        <v>743</v>
      </c>
      <c r="D142" s="14">
        <f>'[1]Sparsity'!C138</f>
        <v>114.94394808582896</v>
      </c>
      <c r="E142" s="10">
        <f t="shared" si="6"/>
        <v>6.4640201800376635</v>
      </c>
      <c r="F142" s="11">
        <f>'[1]Poverty'!H139</f>
        <v>234</v>
      </c>
      <c r="G142" s="9">
        <f t="shared" si="7"/>
        <v>0.3149394347240915</v>
      </c>
      <c r="H142" s="1">
        <v>1</v>
      </c>
      <c r="I142" s="1">
        <v>300</v>
      </c>
      <c r="J142" s="3">
        <f t="shared" si="8"/>
        <v>222900</v>
      </c>
      <c r="K142" s="1"/>
    </row>
    <row r="143" spans="1:11" ht="12.75" customHeight="1">
      <c r="A143" s="13" t="s">
        <v>286</v>
      </c>
      <c r="B143" s="1" t="s">
        <v>287</v>
      </c>
      <c r="C143" s="6">
        <f>'[1]FY10-Membership'!C139</f>
        <v>269</v>
      </c>
      <c r="D143" s="16">
        <f>'[1]Sparsity'!C141</f>
        <v>74.00978053997548</v>
      </c>
      <c r="E143" s="37">
        <f t="shared" si="6"/>
        <v>3.6346547447833997</v>
      </c>
      <c r="F143" s="11">
        <f>'[1]Poverty'!H142</f>
        <v>157</v>
      </c>
      <c r="G143" s="38">
        <f t="shared" si="7"/>
        <v>0.5836431226765799</v>
      </c>
      <c r="H143" s="1">
        <v>1</v>
      </c>
      <c r="I143" s="1">
        <v>300</v>
      </c>
      <c r="J143" s="3">
        <f t="shared" si="8"/>
        <v>80700</v>
      </c>
      <c r="K143" s="15">
        <f>J143*$J$8</f>
        <v>75750.0310833977</v>
      </c>
    </row>
    <row r="144" spans="1:11" ht="12.75" customHeight="1">
      <c r="A144" s="13" t="s">
        <v>288</v>
      </c>
      <c r="B144" s="1" t="s">
        <v>289</v>
      </c>
      <c r="C144" s="6">
        <f>'[1]FY10-Membership'!C146</f>
        <v>447</v>
      </c>
      <c r="D144" s="16">
        <f>'[1]Sparsity'!C148</f>
        <v>150.19295801376686</v>
      </c>
      <c r="E144" s="37">
        <f t="shared" si="6"/>
        <v>2.976171492401311</v>
      </c>
      <c r="F144" s="11">
        <f>'[1]Poverty'!H149</f>
        <v>230</v>
      </c>
      <c r="G144" s="38">
        <f t="shared" si="7"/>
        <v>0.5145413870246085</v>
      </c>
      <c r="H144" s="1">
        <v>1</v>
      </c>
      <c r="I144" s="1">
        <v>300</v>
      </c>
      <c r="J144" s="3">
        <f t="shared" si="8"/>
        <v>134100</v>
      </c>
      <c r="K144" s="15">
        <f>J144*$J$8</f>
        <v>125874.58696757907</v>
      </c>
    </row>
    <row r="145" spans="1:11" ht="15" hidden="1">
      <c r="A145" s="13" t="s">
        <v>290</v>
      </c>
      <c r="B145" s="1" t="s">
        <v>291</v>
      </c>
      <c r="C145" s="6">
        <f>'[1]FY10-Membership'!C138</f>
        <v>2099</v>
      </c>
      <c r="D145" s="14">
        <f>'[1]Sparsity'!C140</f>
        <v>21.02773356679645</v>
      </c>
      <c r="E145" s="10">
        <f t="shared" si="6"/>
        <v>99.82055333411665</v>
      </c>
      <c r="F145" s="11">
        <f>'[1]Poverty'!H141</f>
        <v>320</v>
      </c>
      <c r="G145" s="9">
        <f t="shared" si="7"/>
        <v>0.15245354930919486</v>
      </c>
      <c r="H145" s="1">
        <v>1</v>
      </c>
      <c r="I145" s="1">
        <v>300</v>
      </c>
      <c r="J145" s="3">
        <f t="shared" si="8"/>
        <v>629700</v>
      </c>
      <c r="K145" s="1"/>
    </row>
    <row r="146" spans="1:11" ht="12.75" customHeight="1">
      <c r="A146" s="13" t="s">
        <v>292</v>
      </c>
      <c r="B146" s="1" t="s">
        <v>293</v>
      </c>
      <c r="C146" s="6">
        <f>'[1]FY10-Membership'!C147</f>
        <v>296</v>
      </c>
      <c r="D146" s="16">
        <f>'[1]Sparsity'!C149</f>
        <v>56</v>
      </c>
      <c r="E146" s="37">
        <f t="shared" si="6"/>
        <v>5.285714285714286</v>
      </c>
      <c r="F146" s="11">
        <f>'[1]Poverty'!H150</f>
        <v>146</v>
      </c>
      <c r="G146" s="38">
        <f t="shared" si="7"/>
        <v>0.49324324324324326</v>
      </c>
      <c r="H146" s="1">
        <v>1</v>
      </c>
      <c r="I146" s="1">
        <v>300</v>
      </c>
      <c r="J146" s="3">
        <f t="shared" si="8"/>
        <v>88800</v>
      </c>
      <c r="K146" s="15">
        <f>J146*$J$8</f>
        <v>83353.19405459374</v>
      </c>
    </row>
    <row r="147" spans="1:11" ht="15" hidden="1">
      <c r="A147" s="13" t="s">
        <v>294</v>
      </c>
      <c r="B147" s="1" t="s">
        <v>295</v>
      </c>
      <c r="C147" s="6">
        <f>'[1]FY10-Membership'!C140</f>
        <v>962</v>
      </c>
      <c r="D147" s="14">
        <f>'[1]Sparsity'!C142</f>
        <v>265.43355840892696</v>
      </c>
      <c r="E147" s="10">
        <f t="shared" si="6"/>
        <v>3.62425913952426</v>
      </c>
      <c r="F147" s="11">
        <f>'[1]Poverty'!H143</f>
        <v>407</v>
      </c>
      <c r="G147" s="9">
        <f t="shared" si="7"/>
        <v>0.4230769230769231</v>
      </c>
      <c r="H147" s="1">
        <v>1</v>
      </c>
      <c r="I147" s="1">
        <v>300</v>
      </c>
      <c r="J147" s="3">
        <f t="shared" si="8"/>
        <v>288600</v>
      </c>
      <c r="K147" s="1"/>
    </row>
    <row r="148" spans="1:11" ht="12.75" customHeight="1">
      <c r="A148" s="13" t="s">
        <v>296</v>
      </c>
      <c r="B148" s="1" t="s">
        <v>297</v>
      </c>
      <c r="C148" s="6">
        <f>'[1]FY10-Membership'!C156</f>
        <v>88</v>
      </c>
      <c r="D148" s="16">
        <f>'[1]Sparsity'!C158</f>
        <v>35.55</v>
      </c>
      <c r="E148" s="37">
        <f t="shared" si="6"/>
        <v>2.4753867791842477</v>
      </c>
      <c r="F148" s="11">
        <f>'[1]Poverty'!H159</f>
        <v>36</v>
      </c>
      <c r="G148" s="38">
        <f t="shared" si="7"/>
        <v>0.4090909090909091</v>
      </c>
      <c r="H148" s="1">
        <v>1</v>
      </c>
      <c r="I148" s="1">
        <v>300</v>
      </c>
      <c r="J148" s="3">
        <f t="shared" si="8"/>
        <v>26400</v>
      </c>
      <c r="K148" s="15">
        <f>J148*$J$8</f>
        <v>24780.67931352787</v>
      </c>
    </row>
    <row r="149" spans="1:11" ht="15" hidden="1">
      <c r="A149" s="13" t="s">
        <v>298</v>
      </c>
      <c r="B149" s="1" t="s">
        <v>299</v>
      </c>
      <c r="C149" s="6">
        <f>'[1]FY10-Membership'!C142</f>
        <v>20517</v>
      </c>
      <c r="D149" s="14">
        <f>'[1]Sparsity'!C144</f>
        <v>95.8471946132762</v>
      </c>
      <c r="E149" s="10">
        <f t="shared" si="6"/>
        <v>214.05947333964122</v>
      </c>
      <c r="F149" s="11">
        <f>'[1]Poverty'!H145</f>
        <v>10848</v>
      </c>
      <c r="G149" s="9">
        <f t="shared" si="7"/>
        <v>0.5287322707998245</v>
      </c>
      <c r="H149" s="1">
        <v>1</v>
      </c>
      <c r="I149" s="1">
        <v>300</v>
      </c>
      <c r="J149" s="3">
        <f t="shared" si="8"/>
        <v>6155100</v>
      </c>
      <c r="K149" s="1"/>
    </row>
    <row r="150" spans="1:11" ht="15" hidden="1">
      <c r="A150" s="13" t="s">
        <v>300</v>
      </c>
      <c r="B150" s="1" t="s">
        <v>301</v>
      </c>
      <c r="C150" s="6">
        <f>'[1]FY10-Membership'!C143</f>
        <v>2185</v>
      </c>
      <c r="D150" s="14">
        <f>'[1]Sparsity'!C145</f>
        <v>5.605586324550538</v>
      </c>
      <c r="E150" s="10">
        <f t="shared" si="6"/>
        <v>389.78973357888583</v>
      </c>
      <c r="F150" s="11">
        <f>'[1]Poverty'!H146</f>
        <v>482</v>
      </c>
      <c r="G150" s="9">
        <f t="shared" si="7"/>
        <v>0.2205949656750572</v>
      </c>
      <c r="H150" s="1">
        <v>1</v>
      </c>
      <c r="I150" s="1">
        <v>300</v>
      </c>
      <c r="J150" s="3">
        <f t="shared" si="8"/>
        <v>655500</v>
      </c>
      <c r="K150" s="1"/>
    </row>
    <row r="151" spans="1:11" ht="15" hidden="1">
      <c r="A151" s="13" t="s">
        <v>302</v>
      </c>
      <c r="B151" s="1" t="s">
        <v>303</v>
      </c>
      <c r="C151" s="6">
        <f>'[1]FY10-Membership'!C144</f>
        <v>2948</v>
      </c>
      <c r="D151" s="14">
        <f>'[1]Sparsity'!C146</f>
        <v>7.374165452677774</v>
      </c>
      <c r="E151" s="10">
        <f t="shared" si="6"/>
        <v>399.77405157481184</v>
      </c>
      <c r="F151" s="11">
        <f>'[1]Poverty'!H147</f>
        <v>1149</v>
      </c>
      <c r="G151" s="9">
        <f t="shared" si="7"/>
        <v>0.38975576662143824</v>
      </c>
      <c r="H151" s="1">
        <v>1</v>
      </c>
      <c r="I151" s="1">
        <v>300</v>
      </c>
      <c r="J151" s="3">
        <f t="shared" si="8"/>
        <v>884400</v>
      </c>
      <c r="K151" s="1"/>
    </row>
    <row r="152" spans="1:11" ht="15" hidden="1">
      <c r="A152" s="13" t="s">
        <v>304</v>
      </c>
      <c r="B152" s="1" t="s">
        <v>305</v>
      </c>
      <c r="C152" s="6">
        <f>'[1]FY10-Membership'!C145</f>
        <v>300</v>
      </c>
      <c r="D152" s="14">
        <f>'[1]Sparsity'!C147</f>
        <v>31.56041353249127</v>
      </c>
      <c r="E152" s="10">
        <f t="shared" si="6"/>
        <v>9.505578869907762</v>
      </c>
      <c r="F152" s="11">
        <f>'[1]Poverty'!H148</f>
        <v>56</v>
      </c>
      <c r="G152" s="9">
        <f t="shared" si="7"/>
        <v>0.18666666666666668</v>
      </c>
      <c r="H152" s="1">
        <v>1</v>
      </c>
      <c r="I152" s="1">
        <v>300</v>
      </c>
      <c r="J152" s="3">
        <f t="shared" si="8"/>
        <v>90000</v>
      </c>
      <c r="K152" s="1"/>
    </row>
    <row r="153" spans="1:11" ht="12.75" customHeight="1">
      <c r="A153" s="13" t="s">
        <v>306</v>
      </c>
      <c r="B153" s="1" t="s">
        <v>307</v>
      </c>
      <c r="C153" s="6">
        <f>'[1]FY10-Membership'!C159</f>
        <v>553</v>
      </c>
      <c r="D153" s="16">
        <f>'[1]Sparsity'!C161</f>
        <v>140.57901081820842</v>
      </c>
      <c r="E153" s="37">
        <f t="shared" si="6"/>
        <v>3.9337309089129895</v>
      </c>
      <c r="F153" s="11">
        <f>'[1]Poverty'!H162</f>
        <v>220</v>
      </c>
      <c r="G153" s="38">
        <f t="shared" si="7"/>
        <v>0.39783001808318263</v>
      </c>
      <c r="H153" s="1">
        <v>1</v>
      </c>
      <c r="I153" s="1">
        <v>300</v>
      </c>
      <c r="J153" s="3">
        <f t="shared" si="8"/>
        <v>165900</v>
      </c>
      <c r="K153" s="15">
        <f>J153*$J$8</f>
        <v>155724.04159523765</v>
      </c>
    </row>
    <row r="154" spans="1:11" ht="12.75" customHeight="1">
      <c r="A154" s="13" t="s">
        <v>308</v>
      </c>
      <c r="B154" s="1" t="s">
        <v>309</v>
      </c>
      <c r="C154" s="6">
        <f>'[1]FY10-Membership'!C166</f>
        <v>643</v>
      </c>
      <c r="D154" s="16">
        <f>'[1]Sparsity'!C168</f>
        <v>480.984661629467</v>
      </c>
      <c r="E154" s="37">
        <f t="shared" si="6"/>
        <v>1.3368409666571524</v>
      </c>
      <c r="F154" s="11">
        <f>'[1]Poverty'!H169</f>
        <v>307</v>
      </c>
      <c r="G154" s="38">
        <f t="shared" si="7"/>
        <v>0.4774494556765163</v>
      </c>
      <c r="H154" s="1">
        <v>1</v>
      </c>
      <c r="I154" s="1">
        <v>300</v>
      </c>
      <c r="J154" s="3">
        <f t="shared" si="8"/>
        <v>192900</v>
      </c>
      <c r="K154" s="15">
        <f>J154*$J$8</f>
        <v>181067.91816589114</v>
      </c>
    </row>
    <row r="155" spans="1:11" ht="15" hidden="1">
      <c r="A155" s="13" t="s">
        <v>310</v>
      </c>
      <c r="B155" s="1" t="s">
        <v>311</v>
      </c>
      <c r="C155" s="6">
        <f>'[1]FY10-Membership'!C148</f>
        <v>4454</v>
      </c>
      <c r="D155" s="14">
        <f>'[1]Sparsity'!C150</f>
        <v>37.93793572833928</v>
      </c>
      <c r="E155" s="10">
        <f t="shared" si="6"/>
        <v>117.4022759670844</v>
      </c>
      <c r="F155" s="11">
        <f>'[1]Poverty'!H151</f>
        <v>497</v>
      </c>
      <c r="G155" s="9">
        <f t="shared" si="7"/>
        <v>0.11158509205208801</v>
      </c>
      <c r="H155" s="1">
        <v>1</v>
      </c>
      <c r="I155" s="1">
        <v>300</v>
      </c>
      <c r="J155" s="3">
        <f t="shared" si="8"/>
        <v>1336200</v>
      </c>
      <c r="K155" s="1"/>
    </row>
    <row r="156" spans="1:11" ht="15" hidden="1">
      <c r="A156" s="13" t="s">
        <v>312</v>
      </c>
      <c r="B156" s="1" t="s">
        <v>313</v>
      </c>
      <c r="C156" s="6">
        <f>'[1]FY10-Membership'!C149</f>
        <v>1398</v>
      </c>
      <c r="D156" s="14">
        <f>'[1]Sparsity'!C151</f>
        <v>84.99050565792584</v>
      </c>
      <c r="E156" s="10">
        <f t="shared" si="6"/>
        <v>16.44889613466641</v>
      </c>
      <c r="F156" s="11">
        <f>'[1]Poverty'!H152</f>
        <v>284</v>
      </c>
      <c r="G156" s="9">
        <f t="shared" si="7"/>
        <v>0.20314735336194564</v>
      </c>
      <c r="H156" s="1">
        <v>1</v>
      </c>
      <c r="I156" s="1">
        <v>300</v>
      </c>
      <c r="J156" s="3">
        <f t="shared" si="8"/>
        <v>419400</v>
      </c>
      <c r="K156" s="1"/>
    </row>
    <row r="157" spans="1:11" ht="15" hidden="1">
      <c r="A157" s="13" t="s">
        <v>314</v>
      </c>
      <c r="B157" s="1" t="s">
        <v>315</v>
      </c>
      <c r="C157" s="6">
        <f>'[1]FY10-Membership'!C150</f>
        <v>1579</v>
      </c>
      <c r="D157" s="14">
        <f>'[1]Sparsity'!C152</f>
        <v>180.49603849793127</v>
      </c>
      <c r="E157" s="10">
        <f t="shared" si="6"/>
        <v>8.748114435863906</v>
      </c>
      <c r="F157" s="11">
        <f>'[1]Poverty'!H153</f>
        <v>286</v>
      </c>
      <c r="G157" s="9">
        <f t="shared" si="7"/>
        <v>0.1811272957568081</v>
      </c>
      <c r="H157" s="1">
        <v>1</v>
      </c>
      <c r="I157" s="1">
        <v>300</v>
      </c>
      <c r="J157" s="3">
        <f t="shared" si="8"/>
        <v>473700</v>
      </c>
      <c r="K157" s="1"/>
    </row>
    <row r="158" spans="1:11" ht="15" hidden="1">
      <c r="A158" s="13" t="s">
        <v>316</v>
      </c>
      <c r="B158" s="1" t="s">
        <v>317</v>
      </c>
      <c r="C158" s="6">
        <f>'[1]FY10-Membership'!C151</f>
        <v>1793</v>
      </c>
      <c r="D158" s="14">
        <f>'[1]Sparsity'!C153</f>
        <v>50.25</v>
      </c>
      <c r="E158" s="10">
        <f t="shared" si="6"/>
        <v>35.681592039801</v>
      </c>
      <c r="F158" s="11">
        <f>'[1]Poverty'!H154</f>
        <v>563</v>
      </c>
      <c r="G158" s="9">
        <f t="shared" si="7"/>
        <v>0.3139988845510318</v>
      </c>
      <c r="H158" s="1">
        <v>1</v>
      </c>
      <c r="I158" s="1">
        <v>300</v>
      </c>
      <c r="J158" s="3">
        <f t="shared" si="8"/>
        <v>537900</v>
      </c>
      <c r="K158" s="1"/>
    </row>
    <row r="159" spans="1:11" ht="15" hidden="1">
      <c r="A159" s="13" t="s">
        <v>318</v>
      </c>
      <c r="B159" s="1" t="s">
        <v>319</v>
      </c>
      <c r="C159" s="6">
        <f>'[1]FY10-Membership'!C152</f>
        <v>2197</v>
      </c>
      <c r="D159" s="14">
        <f>'[1]Sparsity'!C154</f>
        <v>67.64045758713168</v>
      </c>
      <c r="E159" s="10">
        <f t="shared" si="6"/>
        <v>32.48056087098338</v>
      </c>
      <c r="F159" s="11">
        <f>'[1]Poverty'!H155</f>
        <v>0</v>
      </c>
      <c r="G159" s="9">
        <f t="shared" si="7"/>
        <v>0</v>
      </c>
      <c r="H159" s="1">
        <v>1</v>
      </c>
      <c r="I159" s="1">
        <v>300</v>
      </c>
      <c r="J159" s="3">
        <f t="shared" si="8"/>
        <v>659100</v>
      </c>
      <c r="K159" s="1"/>
    </row>
    <row r="160" spans="1:11" ht="15" hidden="1">
      <c r="A160" s="13" t="s">
        <v>320</v>
      </c>
      <c r="B160" s="1" t="s">
        <v>321</v>
      </c>
      <c r="C160" s="6">
        <f>'[1]FY10-Membership'!C153</f>
        <v>1446</v>
      </c>
      <c r="D160" s="14">
        <f>'[1]Sparsity'!C155</f>
        <v>9.23</v>
      </c>
      <c r="E160" s="10">
        <f t="shared" si="6"/>
        <v>156.66305525460453</v>
      </c>
      <c r="F160" s="11">
        <f>'[1]Poverty'!H156</f>
        <v>232</v>
      </c>
      <c r="G160" s="9">
        <f t="shared" si="7"/>
        <v>0.16044260027662519</v>
      </c>
      <c r="H160" s="1">
        <v>1</v>
      </c>
      <c r="I160" s="1">
        <v>300</v>
      </c>
      <c r="J160" s="3">
        <f t="shared" si="8"/>
        <v>433800</v>
      </c>
      <c r="K160" s="1"/>
    </row>
    <row r="161" spans="1:11" ht="15" hidden="1">
      <c r="A161" s="13" t="s">
        <v>322</v>
      </c>
      <c r="B161" s="1" t="s">
        <v>323</v>
      </c>
      <c r="C161" s="6">
        <f>'[1]FY10-Membership'!C154</f>
        <v>1792</v>
      </c>
      <c r="D161" s="14">
        <f>'[1]Sparsity'!C156</f>
        <v>612.6454168383985</v>
      </c>
      <c r="E161" s="10">
        <f t="shared" si="6"/>
        <v>2.9250198414080155</v>
      </c>
      <c r="F161" s="11">
        <f>'[1]Poverty'!H157</f>
        <v>1008</v>
      </c>
      <c r="G161" s="9">
        <f t="shared" si="7"/>
        <v>0.5625</v>
      </c>
      <c r="H161" s="1">
        <v>1</v>
      </c>
      <c r="I161" s="1">
        <v>300</v>
      </c>
      <c r="J161" s="3">
        <f t="shared" si="8"/>
        <v>537600</v>
      </c>
      <c r="K161" s="1"/>
    </row>
    <row r="162" spans="1:11" ht="12.75" customHeight="1">
      <c r="A162" s="13" t="s">
        <v>324</v>
      </c>
      <c r="B162" s="1" t="s">
        <v>325</v>
      </c>
      <c r="C162" s="6">
        <f>'[1]FY10-Membership'!C167</f>
        <v>428</v>
      </c>
      <c r="D162" s="14">
        <f>'[1]Sparsity'!C169</f>
        <v>52.608179442437574</v>
      </c>
      <c r="E162" s="37">
        <f t="shared" si="6"/>
        <v>8.13561701880039</v>
      </c>
      <c r="F162" s="11">
        <f>'[1]Poverty'!H170</f>
        <v>114</v>
      </c>
      <c r="G162" s="38">
        <f t="shared" si="7"/>
        <v>0.26635514018691586</v>
      </c>
      <c r="H162" s="1">
        <v>1</v>
      </c>
      <c r="I162" s="1">
        <v>300</v>
      </c>
      <c r="J162" s="3">
        <f t="shared" si="8"/>
        <v>128400</v>
      </c>
      <c r="K162" s="15">
        <f>J162*$J$8</f>
        <v>120524.21302488555</v>
      </c>
    </row>
    <row r="163" spans="1:11" ht="12.75" customHeight="1">
      <c r="A163" s="13" t="s">
        <v>326</v>
      </c>
      <c r="B163" s="1" t="s">
        <v>327</v>
      </c>
      <c r="C163" s="6">
        <f>'[1]FY10-Membership'!C168</f>
        <v>373</v>
      </c>
      <c r="D163" s="16">
        <f>'[1]Sparsity'!C170</f>
        <v>97.34720957873164</v>
      </c>
      <c r="E163" s="37">
        <f t="shared" si="6"/>
        <v>3.8316455254768065</v>
      </c>
      <c r="F163" s="11">
        <f>'[1]Poverty'!H171</f>
        <v>151</v>
      </c>
      <c r="G163" s="38">
        <f t="shared" si="7"/>
        <v>0.40482573726541554</v>
      </c>
      <c r="H163" s="1">
        <v>1</v>
      </c>
      <c r="I163" s="1">
        <v>300</v>
      </c>
      <c r="J163" s="3">
        <f t="shared" si="8"/>
        <v>111900</v>
      </c>
      <c r="K163" s="15">
        <f>J163*$J$8</f>
        <v>105036.28845393064</v>
      </c>
    </row>
    <row r="164" spans="1:11" ht="12.75" customHeight="1">
      <c r="A164" s="13" t="s">
        <v>328</v>
      </c>
      <c r="B164" s="1" t="s">
        <v>329</v>
      </c>
      <c r="C164" s="6">
        <f>'[1]FY10-Membership'!C157</f>
        <v>271</v>
      </c>
      <c r="D164" s="14">
        <f>'[1]Sparsity'!C159</f>
        <v>72.13169384385564</v>
      </c>
      <c r="E164" s="37">
        <f t="shared" si="6"/>
        <v>3.7570169998591325</v>
      </c>
      <c r="F164" s="11">
        <f>'[1]Poverty'!H160</f>
        <v>64</v>
      </c>
      <c r="G164" s="38">
        <f t="shared" si="7"/>
        <v>0.23616236162361623</v>
      </c>
      <c r="H164" s="1">
        <v>1</v>
      </c>
      <c r="I164" s="1">
        <v>300</v>
      </c>
      <c r="J164" s="3">
        <f t="shared" si="8"/>
        <v>81300</v>
      </c>
      <c r="K164" s="15">
        <f>J164*$J$8</f>
        <v>76313.22834052333</v>
      </c>
    </row>
    <row r="165" spans="1:11" ht="12.75" customHeight="1">
      <c r="A165" s="13" t="s">
        <v>330</v>
      </c>
      <c r="B165" s="1" t="s">
        <v>331</v>
      </c>
      <c r="C165" s="6">
        <f>'[1]FY10-Membership'!C158</f>
        <v>497</v>
      </c>
      <c r="D165" s="14">
        <f>'[1]Sparsity'!C160</f>
        <v>66.89132016234824</v>
      </c>
      <c r="E165" s="37">
        <f t="shared" si="6"/>
        <v>7.429962494293111</v>
      </c>
      <c r="F165" s="11">
        <f>'[1]Poverty'!H161</f>
        <v>104</v>
      </c>
      <c r="G165" s="38">
        <f t="shared" si="7"/>
        <v>0.20925553319919518</v>
      </c>
      <c r="H165" s="1">
        <v>1</v>
      </c>
      <c r="I165" s="1">
        <v>300</v>
      </c>
      <c r="J165" s="3">
        <f t="shared" si="8"/>
        <v>149100</v>
      </c>
      <c r="K165" s="15">
        <f>J165*$J$8</f>
        <v>139954.5183957199</v>
      </c>
    </row>
    <row r="166" spans="1:11" ht="12.75" customHeight="1">
      <c r="A166" s="13" t="s">
        <v>332</v>
      </c>
      <c r="B166" s="1" t="s">
        <v>333</v>
      </c>
      <c r="C166" s="6">
        <f>'[1]FY10-Membership'!C171</f>
        <v>335</v>
      </c>
      <c r="D166" s="16">
        <f>'[1]Sparsity'!C173</f>
        <v>88.13500966516062</v>
      </c>
      <c r="E166" s="37">
        <f t="shared" si="6"/>
        <v>3.8009867052005784</v>
      </c>
      <c r="F166" s="11">
        <f>'[1]Poverty'!H174</f>
        <v>110</v>
      </c>
      <c r="G166" s="38">
        <f t="shared" si="7"/>
        <v>0.3283582089552239</v>
      </c>
      <c r="H166" s="1">
        <v>1</v>
      </c>
      <c r="I166" s="1">
        <v>300</v>
      </c>
      <c r="J166" s="3">
        <f t="shared" si="8"/>
        <v>100500</v>
      </c>
      <c r="K166" s="15">
        <f>J166*$J$8</f>
        <v>94335.5405685436</v>
      </c>
    </row>
    <row r="167" spans="1:11" ht="15" hidden="1">
      <c r="A167" s="13" t="s">
        <v>334</v>
      </c>
      <c r="B167" s="1" t="s">
        <v>335</v>
      </c>
      <c r="C167" s="6">
        <f>'[1]FY10-Membership'!C160</f>
        <v>3709</v>
      </c>
      <c r="D167" s="14">
        <f>'[1]Sparsity'!C162</f>
        <v>99.02746800251583</v>
      </c>
      <c r="E167" s="10">
        <f t="shared" si="6"/>
        <v>37.45425461050636</v>
      </c>
      <c r="F167" s="11">
        <f>'[1]Poverty'!H163</f>
        <v>936</v>
      </c>
      <c r="G167" s="9">
        <f t="shared" si="7"/>
        <v>0.2523591264491777</v>
      </c>
      <c r="H167" s="1">
        <v>1</v>
      </c>
      <c r="I167" s="1">
        <v>300</v>
      </c>
      <c r="J167" s="3">
        <f t="shared" si="8"/>
        <v>1112700</v>
      </c>
      <c r="K167" s="1"/>
    </row>
    <row r="168" spans="1:11" ht="15" hidden="1">
      <c r="A168" s="13" t="s">
        <v>336</v>
      </c>
      <c r="B168" s="1" t="s">
        <v>337</v>
      </c>
      <c r="C168" s="6">
        <f>'[1]FY10-Membership'!C161</f>
        <v>905</v>
      </c>
      <c r="D168" s="14">
        <f>'[1]Sparsity'!C163</f>
        <v>54.47972384260468</v>
      </c>
      <c r="E168" s="10">
        <f t="shared" si="6"/>
        <v>16.61168479147584</v>
      </c>
      <c r="F168" s="11">
        <f>'[1]Poverty'!H164</f>
        <v>269</v>
      </c>
      <c r="G168" s="9">
        <f t="shared" si="7"/>
        <v>0.2972375690607735</v>
      </c>
      <c r="H168" s="1">
        <v>1</v>
      </c>
      <c r="I168" s="1">
        <v>300</v>
      </c>
      <c r="J168" s="3">
        <f t="shared" si="8"/>
        <v>271500</v>
      </c>
      <c r="K168" s="1"/>
    </row>
    <row r="169" spans="1:11" ht="15" hidden="1">
      <c r="A169" s="13" t="s">
        <v>338</v>
      </c>
      <c r="B169" s="1" t="s">
        <v>339</v>
      </c>
      <c r="C169" s="6">
        <f>'[1]FY10-Membership'!C162</f>
        <v>3443</v>
      </c>
      <c r="D169" s="14">
        <f>'[1]Sparsity'!C164</f>
        <v>109.06268469131902</v>
      </c>
      <c r="E169" s="10">
        <f t="shared" si="6"/>
        <v>31.56900098090149</v>
      </c>
      <c r="F169" s="11">
        <f>'[1]Poverty'!H165</f>
        <v>492</v>
      </c>
      <c r="G169" s="9">
        <f t="shared" si="7"/>
        <v>0.14289863491141447</v>
      </c>
      <c r="H169" s="1">
        <v>1</v>
      </c>
      <c r="I169" s="1">
        <v>300</v>
      </c>
      <c r="J169" s="3">
        <f t="shared" si="8"/>
        <v>1032900</v>
      </c>
      <c r="K169" s="1"/>
    </row>
    <row r="170" spans="1:11" ht="15" hidden="1">
      <c r="A170" s="13" t="s">
        <v>340</v>
      </c>
      <c r="B170" s="1" t="s">
        <v>341</v>
      </c>
      <c r="C170" s="6">
        <f>'[1]FY10-Membership'!C163</f>
        <v>5553</v>
      </c>
      <c r="D170" s="14">
        <f>'[1]Sparsity'!C165</f>
        <v>53.29260289782809</v>
      </c>
      <c r="E170" s="10">
        <f t="shared" si="6"/>
        <v>104.19832580979657</v>
      </c>
      <c r="F170" s="11">
        <f>'[1]Poverty'!H166</f>
        <v>888</v>
      </c>
      <c r="G170" s="9">
        <f t="shared" si="7"/>
        <v>0.15991356023770933</v>
      </c>
      <c r="H170" s="1">
        <v>1</v>
      </c>
      <c r="I170" s="1">
        <v>300</v>
      </c>
      <c r="J170" s="3">
        <f t="shared" si="8"/>
        <v>1665900</v>
      </c>
      <c r="K170" s="1"/>
    </row>
    <row r="171" spans="1:11" ht="15" hidden="1">
      <c r="A171" s="13" t="s">
        <v>342</v>
      </c>
      <c r="B171" s="1" t="s">
        <v>343</v>
      </c>
      <c r="C171" s="6">
        <f>'[1]FY10-Membership'!C164</f>
        <v>973</v>
      </c>
      <c r="D171" s="14">
        <f>'[1]Sparsity'!C166</f>
        <v>51.48799064838525</v>
      </c>
      <c r="E171" s="10">
        <f t="shared" si="6"/>
        <v>18.897610641764576</v>
      </c>
      <c r="F171" s="11">
        <f>'[1]Poverty'!H167</f>
        <v>116</v>
      </c>
      <c r="G171" s="9">
        <f t="shared" si="7"/>
        <v>0.11921891058581706</v>
      </c>
      <c r="H171" s="1">
        <v>1</v>
      </c>
      <c r="I171" s="1">
        <v>300</v>
      </c>
      <c r="J171" s="3">
        <f t="shared" si="8"/>
        <v>291900</v>
      </c>
      <c r="K171" s="1"/>
    </row>
    <row r="172" spans="1:11" ht="15" hidden="1">
      <c r="A172" s="13" t="s">
        <v>344</v>
      </c>
      <c r="B172" s="1" t="s">
        <v>345</v>
      </c>
      <c r="C172" s="6">
        <f>'[1]FY10-Membership'!C165</f>
        <v>5526</v>
      </c>
      <c r="D172" s="14">
        <f>'[1]Sparsity'!C167</f>
        <v>70.88531413143227</v>
      </c>
      <c r="E172" s="10">
        <f t="shared" si="6"/>
        <v>77.95690923727793</v>
      </c>
      <c r="F172" s="11">
        <f>'[1]Poverty'!H168</f>
        <v>762</v>
      </c>
      <c r="G172" s="9">
        <f t="shared" si="7"/>
        <v>0.13789359391965256</v>
      </c>
      <c r="H172" s="1">
        <v>1</v>
      </c>
      <c r="I172" s="1">
        <v>300</v>
      </c>
      <c r="J172" s="3">
        <f t="shared" si="8"/>
        <v>1657800</v>
      </c>
      <c r="K172" s="1"/>
    </row>
    <row r="173" spans="1:11" ht="12.75" customHeight="1">
      <c r="A173" s="13" t="s">
        <v>346</v>
      </c>
      <c r="B173" s="1" t="s">
        <v>347</v>
      </c>
      <c r="C173" s="6">
        <f>'[1]FY10-Membership'!C379</f>
        <v>440</v>
      </c>
      <c r="D173" s="16">
        <f>'[1]Sparsity'!C381</f>
        <v>147.8845197766862</v>
      </c>
      <c r="E173" s="37">
        <f t="shared" si="6"/>
        <v>2.9752945113148037</v>
      </c>
      <c r="F173" s="11">
        <f>'[1]Poverty'!H382</f>
        <v>250</v>
      </c>
      <c r="G173" s="38">
        <f t="shared" si="7"/>
        <v>0.5681818181818182</v>
      </c>
      <c r="H173" s="1">
        <v>1</v>
      </c>
      <c r="I173" s="1">
        <v>300</v>
      </c>
      <c r="J173" s="3">
        <f t="shared" si="8"/>
        <v>132000</v>
      </c>
      <c r="K173" s="15">
        <f>J173*$J$8</f>
        <v>123903.39656763936</v>
      </c>
    </row>
    <row r="174" spans="1:11" ht="12.75" customHeight="1">
      <c r="A174" s="13" t="s">
        <v>348</v>
      </c>
      <c r="B174" s="1" t="s">
        <v>349</v>
      </c>
      <c r="C174" s="6">
        <f>'[1]FY10-Membership'!C114</f>
        <v>491</v>
      </c>
      <c r="D174" s="16">
        <f>'[1]Sparsity'!C116</f>
        <v>127.6</v>
      </c>
      <c r="E174" s="37">
        <f t="shared" si="6"/>
        <v>3.847962382445141</v>
      </c>
      <c r="F174" s="11">
        <f>'[1]Poverty'!H117</f>
        <v>419</v>
      </c>
      <c r="G174" s="38">
        <f t="shared" si="7"/>
        <v>0.8533604887983707</v>
      </c>
      <c r="H174" s="1">
        <v>1</v>
      </c>
      <c r="I174" s="1">
        <v>300</v>
      </c>
      <c r="J174" s="3">
        <f t="shared" si="8"/>
        <v>147300</v>
      </c>
      <c r="K174" s="15">
        <f>J174*$J$8</f>
        <v>138264.926624343</v>
      </c>
    </row>
    <row r="175" spans="1:11" ht="12.75" customHeight="1">
      <c r="A175" s="13" t="s">
        <v>350</v>
      </c>
      <c r="B175" s="1" t="s">
        <v>351</v>
      </c>
      <c r="C175" s="6">
        <f>'[1]FY10-Membership'!C186</f>
        <v>245</v>
      </c>
      <c r="D175" s="16">
        <f>'[1]Sparsity'!C188</f>
        <v>69.74092753008507</v>
      </c>
      <c r="E175" s="37">
        <f t="shared" si="6"/>
        <v>3.5130017434068552</v>
      </c>
      <c r="F175" s="11">
        <f>'[1]Poverty'!H189</f>
        <v>139</v>
      </c>
      <c r="G175" s="38">
        <f t="shared" si="7"/>
        <v>0.5673469387755102</v>
      </c>
      <c r="H175" s="1">
        <v>1</v>
      </c>
      <c r="I175" s="1">
        <v>300</v>
      </c>
      <c r="J175" s="3">
        <f t="shared" si="8"/>
        <v>73500</v>
      </c>
      <c r="K175" s="15">
        <f>J175*$J$8</f>
        <v>68991.6639978901</v>
      </c>
    </row>
    <row r="176" spans="1:11" ht="15" hidden="1">
      <c r="A176" s="13" t="s">
        <v>352</v>
      </c>
      <c r="B176" s="1" t="s">
        <v>353</v>
      </c>
      <c r="C176" s="6">
        <f>'[1]FY10-Membership'!C169</f>
        <v>767</v>
      </c>
      <c r="D176" s="14">
        <f>'[1]Sparsity'!C171</f>
        <v>133.50814188787362</v>
      </c>
      <c r="E176" s="10">
        <f t="shared" si="6"/>
        <v>5.744967978388632</v>
      </c>
      <c r="F176" s="11">
        <f>'[1]Poverty'!H172</f>
        <v>256</v>
      </c>
      <c r="G176" s="9">
        <f t="shared" si="7"/>
        <v>0.33376792698826596</v>
      </c>
      <c r="H176" s="1">
        <v>1</v>
      </c>
      <c r="I176" s="1">
        <v>300</v>
      </c>
      <c r="J176" s="3">
        <f t="shared" si="8"/>
        <v>230100</v>
      </c>
      <c r="K176" s="1"/>
    </row>
    <row r="177" spans="1:11" ht="15" hidden="1">
      <c r="A177" s="13" t="s">
        <v>354</v>
      </c>
      <c r="B177" s="1" t="s">
        <v>355</v>
      </c>
      <c r="C177" s="6">
        <f>'[1]FY10-Membership'!C170</f>
        <v>791</v>
      </c>
      <c r="D177" s="14">
        <f>'[1]Sparsity'!C172</f>
        <v>163.09562445195496</v>
      </c>
      <c r="E177" s="10">
        <f t="shared" si="6"/>
        <v>4.849915518322286</v>
      </c>
      <c r="F177" s="11">
        <f>'[1]Poverty'!H173</f>
        <v>290</v>
      </c>
      <c r="G177" s="9">
        <f t="shared" si="7"/>
        <v>0.3666245259165613</v>
      </c>
      <c r="H177" s="1">
        <v>1</v>
      </c>
      <c r="I177" s="1">
        <v>300</v>
      </c>
      <c r="J177" s="3">
        <f t="shared" si="8"/>
        <v>237300</v>
      </c>
      <c r="K177" s="1"/>
    </row>
    <row r="178" spans="1:11" ht="12.75" customHeight="1">
      <c r="A178" s="13" t="s">
        <v>356</v>
      </c>
      <c r="B178" s="1" t="s">
        <v>357</v>
      </c>
      <c r="C178" s="6">
        <f>'[1]FY10-Membership'!C189</f>
        <v>380</v>
      </c>
      <c r="D178" s="16">
        <f>'[1]Sparsity'!C191</f>
        <v>182.24728715422233</v>
      </c>
      <c r="E178" s="37">
        <f t="shared" si="6"/>
        <v>2.0850790479994044</v>
      </c>
      <c r="F178" s="11">
        <f>'[1]Poverty'!H192</f>
        <v>196</v>
      </c>
      <c r="G178" s="38">
        <f t="shared" si="7"/>
        <v>0.5157894736842106</v>
      </c>
      <c r="H178" s="1">
        <v>1</v>
      </c>
      <c r="I178" s="1">
        <v>300</v>
      </c>
      <c r="J178" s="3">
        <f t="shared" si="8"/>
        <v>114000</v>
      </c>
      <c r="K178" s="15">
        <f>J178*$J$8</f>
        <v>107007.47885387034</v>
      </c>
    </row>
    <row r="179" spans="1:11" ht="15" hidden="1">
      <c r="A179" s="13" t="s">
        <v>358</v>
      </c>
      <c r="B179" s="1" t="s">
        <v>359</v>
      </c>
      <c r="C179" s="6">
        <f>'[1]FY10-Membership'!C172</f>
        <v>10251</v>
      </c>
      <c r="D179" s="14">
        <f>'[1]Sparsity'!C174</f>
        <v>85.49146080879525</v>
      </c>
      <c r="E179" s="10">
        <f t="shared" si="6"/>
        <v>119.9067123548951</v>
      </c>
      <c r="F179" s="11">
        <f>'[1]Poverty'!H175</f>
        <v>4434</v>
      </c>
      <c r="G179" s="9">
        <f t="shared" si="7"/>
        <v>0.4325431665203395</v>
      </c>
      <c r="H179" s="1">
        <v>1</v>
      </c>
      <c r="I179" s="1">
        <v>300</v>
      </c>
      <c r="J179" s="3">
        <f t="shared" si="8"/>
        <v>3075300</v>
      </c>
      <c r="K179" s="1"/>
    </row>
    <row r="180" spans="1:11" ht="15" hidden="1">
      <c r="A180" s="13" t="s">
        <v>360</v>
      </c>
      <c r="B180" s="1" t="s">
        <v>361</v>
      </c>
      <c r="C180" s="6">
        <f>'[1]FY10-Membership'!C173</f>
        <v>1980</v>
      </c>
      <c r="D180" s="14">
        <f>'[1]Sparsity'!C175</f>
        <v>106.55571035879318</v>
      </c>
      <c r="E180" s="10">
        <f t="shared" si="6"/>
        <v>18.5818291045404</v>
      </c>
      <c r="F180" s="11">
        <f>'[1]Poverty'!H176</f>
        <v>632</v>
      </c>
      <c r="G180" s="9">
        <f t="shared" si="7"/>
        <v>0.3191919191919192</v>
      </c>
      <c r="H180" s="1">
        <v>1</v>
      </c>
      <c r="I180" s="1">
        <v>300</v>
      </c>
      <c r="J180" s="3">
        <f t="shared" si="8"/>
        <v>594000</v>
      </c>
      <c r="K180" s="1"/>
    </row>
    <row r="181" spans="1:11" ht="15" hidden="1">
      <c r="A181" s="13" t="s">
        <v>362</v>
      </c>
      <c r="B181" s="1" t="s">
        <v>363</v>
      </c>
      <c r="C181" s="6">
        <f>'[1]FY10-Membership'!C174</f>
        <v>691</v>
      </c>
      <c r="D181" s="14">
        <f>'[1]Sparsity'!C176</f>
        <v>42.72939407349378</v>
      </c>
      <c r="E181" s="10">
        <f t="shared" si="6"/>
        <v>16.171537532488585</v>
      </c>
      <c r="F181" s="11">
        <f>'[1]Poverty'!H177</f>
        <v>151</v>
      </c>
      <c r="G181" s="9">
        <f t="shared" si="7"/>
        <v>0.21852387843704776</v>
      </c>
      <c r="H181" s="1">
        <v>1</v>
      </c>
      <c r="I181" s="1">
        <v>300</v>
      </c>
      <c r="J181" s="3">
        <f t="shared" si="8"/>
        <v>207300</v>
      </c>
      <c r="K181" s="1"/>
    </row>
    <row r="182" spans="1:11" ht="12.75" customHeight="1">
      <c r="A182" s="13" t="s">
        <v>364</v>
      </c>
      <c r="B182" s="1" t="s">
        <v>365</v>
      </c>
      <c r="C182" s="6">
        <f>'[1]FY10-Membership'!C175</f>
        <v>278</v>
      </c>
      <c r="D182" s="16">
        <f>'[1]Sparsity'!C177</f>
        <v>54.747504292591316</v>
      </c>
      <c r="E182" s="37">
        <f t="shared" si="6"/>
        <v>5.077857038272706</v>
      </c>
      <c r="F182" s="11">
        <f>'[1]Poverty'!H178</f>
        <v>91</v>
      </c>
      <c r="G182" s="38">
        <f t="shared" si="7"/>
        <v>0.3273381294964029</v>
      </c>
      <c r="H182" s="1">
        <v>1</v>
      </c>
      <c r="I182" s="1">
        <v>300</v>
      </c>
      <c r="J182" s="3">
        <f t="shared" si="8"/>
        <v>83400</v>
      </c>
      <c r="K182" s="15">
        <f>J182*$J$8</f>
        <v>78284.41874046305</v>
      </c>
    </row>
    <row r="183" spans="1:11" ht="15" hidden="1">
      <c r="A183" s="13" t="s">
        <v>366</v>
      </c>
      <c r="B183" s="1" t="s">
        <v>367</v>
      </c>
      <c r="C183" s="6">
        <f>'[1]FY10-Membership'!C176</f>
        <v>860</v>
      </c>
      <c r="D183" s="14">
        <f>'[1]Sparsity'!C178</f>
        <v>84.40838896183689</v>
      </c>
      <c r="E183" s="10">
        <f t="shared" si="6"/>
        <v>10.188560764840888</v>
      </c>
      <c r="F183" s="11">
        <f>'[1]Poverty'!H179</f>
        <v>282</v>
      </c>
      <c r="G183" s="9">
        <f t="shared" si="7"/>
        <v>0.32790697674418606</v>
      </c>
      <c r="H183" s="1">
        <v>1</v>
      </c>
      <c r="I183" s="1">
        <v>300</v>
      </c>
      <c r="J183" s="3">
        <f t="shared" si="8"/>
        <v>258000</v>
      </c>
      <c r="K183" s="1"/>
    </row>
    <row r="184" spans="1:11" ht="15" hidden="1">
      <c r="A184" s="13" t="s">
        <v>368</v>
      </c>
      <c r="B184" s="1" t="s">
        <v>369</v>
      </c>
      <c r="C184" s="6">
        <f>'[1]FY10-Membership'!C177</f>
        <v>4229</v>
      </c>
      <c r="D184" s="14">
        <f>'[1]Sparsity'!C179</f>
        <v>69.6445543283328</v>
      </c>
      <c r="E184" s="10">
        <f t="shared" si="6"/>
        <v>60.72262276333583</v>
      </c>
      <c r="F184" s="11">
        <f>'[1]Poverty'!H180</f>
        <v>955</v>
      </c>
      <c r="G184" s="9">
        <f t="shared" si="7"/>
        <v>0.22582170725939937</v>
      </c>
      <c r="H184" s="1">
        <v>1</v>
      </c>
      <c r="I184" s="1">
        <v>300</v>
      </c>
      <c r="J184" s="3">
        <f t="shared" si="8"/>
        <v>1268700</v>
      </c>
      <c r="K184" s="1"/>
    </row>
    <row r="185" spans="1:11" ht="15" hidden="1">
      <c r="A185" s="13" t="s">
        <v>370</v>
      </c>
      <c r="B185" s="1" t="s">
        <v>371</v>
      </c>
      <c r="C185" s="6">
        <f>'[1]FY10-Membership'!C178</f>
        <v>22929</v>
      </c>
      <c r="D185" s="14">
        <f>'[1]Sparsity'!C180</f>
        <v>86.71460308505677</v>
      </c>
      <c r="E185" s="10">
        <f t="shared" si="6"/>
        <v>264.419131083485</v>
      </c>
      <c r="F185" s="11">
        <f>'[1]Poverty'!H181</f>
        <v>10399</v>
      </c>
      <c r="G185" s="9">
        <f t="shared" si="7"/>
        <v>0.4535304636050416</v>
      </c>
      <c r="H185" s="1">
        <v>1</v>
      </c>
      <c r="I185" s="1">
        <v>300</v>
      </c>
      <c r="J185" s="3">
        <f t="shared" si="8"/>
        <v>6878700</v>
      </c>
      <c r="K185" s="1"/>
    </row>
    <row r="186" spans="1:11" ht="15" hidden="1">
      <c r="A186" s="13" t="s">
        <v>372</v>
      </c>
      <c r="B186" s="1" t="s">
        <v>373</v>
      </c>
      <c r="C186" s="6">
        <f>'[1]FY10-Membership'!C179</f>
        <v>2049</v>
      </c>
      <c r="D186" s="14">
        <f>'[1]Sparsity'!C181</f>
        <v>142.08387694088543</v>
      </c>
      <c r="E186" s="10">
        <f t="shared" si="6"/>
        <v>14.421059194862023</v>
      </c>
      <c r="F186" s="11">
        <f>'[1]Poverty'!H182</f>
        <v>327</v>
      </c>
      <c r="G186" s="9">
        <f t="shared" si="7"/>
        <v>0.1595900439238653</v>
      </c>
      <c r="H186" s="1">
        <v>1</v>
      </c>
      <c r="I186" s="1">
        <v>300</v>
      </c>
      <c r="J186" s="3">
        <f t="shared" si="8"/>
        <v>614700</v>
      </c>
      <c r="K186" s="1"/>
    </row>
    <row r="187" spans="1:11" ht="15" hidden="1">
      <c r="A187" s="13" t="s">
        <v>374</v>
      </c>
      <c r="B187" s="1" t="s">
        <v>375</v>
      </c>
      <c r="C187" s="6">
        <f>'[1]FY10-Membership'!C180</f>
        <v>1024</v>
      </c>
      <c r="D187" s="14">
        <f>'[1]Sparsity'!C182</f>
        <v>128.9389845733571</v>
      </c>
      <c r="E187" s="10">
        <f t="shared" si="6"/>
        <v>7.941740842680648</v>
      </c>
      <c r="F187" s="11">
        <f>'[1]Poverty'!H183</f>
        <v>232</v>
      </c>
      <c r="G187" s="9">
        <f t="shared" si="7"/>
        <v>0.2265625</v>
      </c>
      <c r="H187" s="1">
        <v>1</v>
      </c>
      <c r="I187" s="1">
        <v>300</v>
      </c>
      <c r="J187" s="3">
        <f t="shared" si="8"/>
        <v>307200</v>
      </c>
      <c r="K187" s="1"/>
    </row>
    <row r="188" spans="1:11" ht="15" hidden="1">
      <c r="A188" s="13" t="s">
        <v>376</v>
      </c>
      <c r="B188" s="1" t="s">
        <v>377</v>
      </c>
      <c r="C188" s="6">
        <f>'[1]FY10-Membership'!C181</f>
        <v>1440</v>
      </c>
      <c r="D188" s="14">
        <f>'[1]Sparsity'!C183</f>
        <v>107.25266442273092</v>
      </c>
      <c r="E188" s="10">
        <f t="shared" si="6"/>
        <v>13.426239877121498</v>
      </c>
      <c r="F188" s="11">
        <f>'[1]Poverty'!H184</f>
        <v>341</v>
      </c>
      <c r="G188" s="9">
        <f t="shared" si="7"/>
        <v>0.23680555555555555</v>
      </c>
      <c r="H188" s="1">
        <v>1</v>
      </c>
      <c r="I188" s="1">
        <v>300</v>
      </c>
      <c r="J188" s="3">
        <f t="shared" si="8"/>
        <v>432000</v>
      </c>
      <c r="K188" s="1"/>
    </row>
    <row r="189" spans="1:11" ht="15" hidden="1">
      <c r="A189" s="13" t="s">
        <v>378</v>
      </c>
      <c r="B189" s="1" t="s">
        <v>379</v>
      </c>
      <c r="C189" s="6">
        <f>'[1]FY10-Membership'!C182</f>
        <v>4257</v>
      </c>
      <c r="D189" s="14">
        <f>'[1]Sparsity'!C184</f>
        <v>26.71961916720463</v>
      </c>
      <c r="E189" s="10">
        <f t="shared" si="6"/>
        <v>159.3211330356458</v>
      </c>
      <c r="F189" s="11">
        <f>'[1]Poverty'!H185</f>
        <v>482</v>
      </c>
      <c r="G189" s="9">
        <f t="shared" si="7"/>
        <v>0.1132252760159737</v>
      </c>
      <c r="H189" s="1">
        <v>1</v>
      </c>
      <c r="I189" s="1">
        <v>300</v>
      </c>
      <c r="J189" s="3">
        <f t="shared" si="8"/>
        <v>1277100</v>
      </c>
      <c r="K189" s="1"/>
    </row>
    <row r="190" spans="1:11" ht="15" hidden="1">
      <c r="A190" s="13" t="s">
        <v>380</v>
      </c>
      <c r="B190" s="1" t="s">
        <v>381</v>
      </c>
      <c r="C190" s="6">
        <f>'[1]FY10-Membership'!C183</f>
        <v>530</v>
      </c>
      <c r="D190" s="14">
        <f>'[1]Sparsity'!C185</f>
        <v>10.454697810530398</v>
      </c>
      <c r="E190" s="10">
        <f t="shared" si="6"/>
        <v>50.694913387755925</v>
      </c>
      <c r="F190" s="11">
        <f>'[1]Poverty'!H186</f>
        <v>0</v>
      </c>
      <c r="G190" s="9">
        <f t="shared" si="7"/>
        <v>0</v>
      </c>
      <c r="H190" s="1">
        <v>1</v>
      </c>
      <c r="I190" s="1">
        <v>300</v>
      </c>
      <c r="J190" s="3">
        <f t="shared" si="8"/>
        <v>159000</v>
      </c>
      <c r="K190" s="1"/>
    </row>
    <row r="191" spans="1:11" ht="15" hidden="1">
      <c r="A191" s="13" t="s">
        <v>382</v>
      </c>
      <c r="B191" s="1" t="s">
        <v>383</v>
      </c>
      <c r="C191" s="6">
        <f>'[1]FY10-Membership'!C184</f>
        <v>6867</v>
      </c>
      <c r="D191" s="14">
        <f>'[1]Sparsity'!C186</f>
        <v>106.05123857948377</v>
      </c>
      <c r="E191" s="10">
        <f t="shared" si="6"/>
        <v>64.75171899905054</v>
      </c>
      <c r="F191" s="11">
        <f>'[1]Poverty'!H187</f>
        <v>3201</v>
      </c>
      <c r="G191" s="9">
        <f t="shared" si="7"/>
        <v>0.4661424202708606</v>
      </c>
      <c r="H191" s="1">
        <v>1</v>
      </c>
      <c r="I191" s="1">
        <v>300</v>
      </c>
      <c r="J191" s="3">
        <f t="shared" si="8"/>
        <v>2060100</v>
      </c>
      <c r="K191" s="1"/>
    </row>
    <row r="192" spans="1:11" ht="15" hidden="1">
      <c r="A192" s="13" t="s">
        <v>384</v>
      </c>
      <c r="B192" s="1" t="s">
        <v>385</v>
      </c>
      <c r="C192" s="6">
        <f>'[1]FY10-Membership'!C185</f>
        <v>933</v>
      </c>
      <c r="D192" s="14">
        <f>'[1]Sparsity'!C187</f>
        <v>191.5574226560316</v>
      </c>
      <c r="E192" s="10">
        <f t="shared" si="6"/>
        <v>4.8706021779972115</v>
      </c>
      <c r="F192" s="11">
        <f>'[1]Poverty'!H188</f>
        <v>557</v>
      </c>
      <c r="G192" s="9">
        <f t="shared" si="7"/>
        <v>0.5969989281886388</v>
      </c>
      <c r="H192" s="1">
        <v>1</v>
      </c>
      <c r="I192" s="1">
        <v>300</v>
      </c>
      <c r="J192" s="3">
        <f t="shared" si="8"/>
        <v>279900</v>
      </c>
      <c r="K192" s="1"/>
    </row>
    <row r="193" spans="1:11" ht="12.75" customHeight="1">
      <c r="A193" s="13" t="s">
        <v>386</v>
      </c>
      <c r="B193" s="1" t="s">
        <v>387</v>
      </c>
      <c r="C193" s="6">
        <f>'[1]FY10-Membership'!C192</f>
        <v>236</v>
      </c>
      <c r="D193" s="16">
        <f>'[1]Sparsity'!C194</f>
        <v>242.22904127340743</v>
      </c>
      <c r="E193" s="37">
        <f t="shared" si="6"/>
        <v>0.9742844985033128</v>
      </c>
      <c r="F193" s="11">
        <f>'[1]Poverty'!H195</f>
        <v>110</v>
      </c>
      <c r="G193" s="38">
        <f t="shared" si="7"/>
        <v>0.4661016949152542</v>
      </c>
      <c r="H193" s="1">
        <v>1</v>
      </c>
      <c r="I193" s="1">
        <v>300</v>
      </c>
      <c r="J193" s="3">
        <f t="shared" si="8"/>
        <v>70800</v>
      </c>
      <c r="K193" s="15">
        <f>J193*$J$8</f>
        <v>66457.27634082474</v>
      </c>
    </row>
    <row r="194" spans="1:11" ht="15" hidden="1">
      <c r="A194" s="13" t="s">
        <v>388</v>
      </c>
      <c r="B194" s="1" t="s">
        <v>389</v>
      </c>
      <c r="C194" s="6">
        <f>'[1]FY10-Membership'!C187</f>
        <v>1334</v>
      </c>
      <c r="D194" s="14">
        <f>'[1]Sparsity'!C189</f>
        <v>95.31276620226812</v>
      </c>
      <c r="E194" s="10">
        <f t="shared" si="6"/>
        <v>13.996026483682678</v>
      </c>
      <c r="F194" s="11">
        <f>'[1]Poverty'!H190</f>
        <v>630</v>
      </c>
      <c r="G194" s="9">
        <f t="shared" si="7"/>
        <v>0.47226386806596704</v>
      </c>
      <c r="H194" s="1">
        <v>1</v>
      </c>
      <c r="I194" s="1">
        <v>300</v>
      </c>
      <c r="J194" s="3">
        <f t="shared" si="8"/>
        <v>400200</v>
      </c>
      <c r="K194" s="1"/>
    </row>
    <row r="195" spans="1:11" ht="15" hidden="1">
      <c r="A195" s="13" t="s">
        <v>390</v>
      </c>
      <c r="B195" s="1" t="s">
        <v>391</v>
      </c>
      <c r="C195" s="6">
        <f>'[1]FY10-Membership'!C188</f>
        <v>2027</v>
      </c>
      <c r="D195" s="14">
        <f>'[1]Sparsity'!C190</f>
        <v>54.69</v>
      </c>
      <c r="E195" s="10">
        <f t="shared" si="6"/>
        <v>37.06344852806729</v>
      </c>
      <c r="F195" s="11">
        <f>'[1]Poverty'!H191</f>
        <v>1099</v>
      </c>
      <c r="G195" s="9">
        <f t="shared" si="7"/>
        <v>0.5421805624074988</v>
      </c>
      <c r="H195" s="1">
        <v>1</v>
      </c>
      <c r="I195" s="1">
        <v>300</v>
      </c>
      <c r="J195" s="3">
        <f t="shared" si="8"/>
        <v>608100</v>
      </c>
      <c r="K195" s="1"/>
    </row>
    <row r="196" spans="1:11" ht="12.75" customHeight="1">
      <c r="A196" s="13" t="s">
        <v>392</v>
      </c>
      <c r="B196" s="1" t="s">
        <v>393</v>
      </c>
      <c r="C196" s="6">
        <f>'[1]FY10-Membership'!C193</f>
        <v>434</v>
      </c>
      <c r="D196" s="16">
        <f>'[1]Sparsity'!C195</f>
        <v>87.71734335749818</v>
      </c>
      <c r="E196" s="37">
        <f t="shared" si="6"/>
        <v>4.947710263307936</v>
      </c>
      <c r="F196" s="11">
        <f>'[1]Poverty'!H196</f>
        <v>177</v>
      </c>
      <c r="G196" s="38">
        <f t="shared" si="7"/>
        <v>0.4078341013824885</v>
      </c>
      <c r="H196" s="1">
        <v>1</v>
      </c>
      <c r="I196" s="1">
        <v>300</v>
      </c>
      <c r="J196" s="3">
        <f t="shared" si="8"/>
        <v>130200</v>
      </c>
      <c r="K196" s="15">
        <f>J196*$J$8</f>
        <v>122213.80479626246</v>
      </c>
    </row>
    <row r="197" spans="1:11" ht="15" hidden="1">
      <c r="A197" s="13" t="s">
        <v>394</v>
      </c>
      <c r="B197" s="1" t="s">
        <v>395</v>
      </c>
      <c r="C197" s="6">
        <f>'[1]FY10-Membership'!C190</f>
        <v>1394</v>
      </c>
      <c r="D197" s="14">
        <f>'[1]Sparsity'!C192</f>
        <v>77.8980666833244</v>
      </c>
      <c r="E197" s="10">
        <f t="shared" si="6"/>
        <v>17.895180963437348</v>
      </c>
      <c r="F197" s="11">
        <f>'[1]Poverty'!H193</f>
        <v>304</v>
      </c>
      <c r="G197" s="9">
        <f t="shared" si="7"/>
        <v>0.21807747489239598</v>
      </c>
      <c r="H197" s="1">
        <v>1</v>
      </c>
      <c r="I197" s="1">
        <v>300</v>
      </c>
      <c r="J197" s="3">
        <f t="shared" si="8"/>
        <v>418200</v>
      </c>
      <c r="K197" s="1"/>
    </row>
    <row r="198" spans="1:11" ht="15" hidden="1">
      <c r="A198" s="13" t="s">
        <v>396</v>
      </c>
      <c r="B198" s="1" t="s">
        <v>397</v>
      </c>
      <c r="C198" s="6">
        <f>'[1]FY10-Membership'!C191</f>
        <v>896</v>
      </c>
      <c r="D198" s="14">
        <f>'[1]Sparsity'!C193</f>
        <v>142.82917646087162</v>
      </c>
      <c r="E198" s="10">
        <f t="shared" si="6"/>
        <v>6.273228077076124</v>
      </c>
      <c r="F198" s="11">
        <f>'[1]Poverty'!H194</f>
        <v>315</v>
      </c>
      <c r="G198" s="9">
        <f t="shared" si="7"/>
        <v>0.3515625</v>
      </c>
      <c r="H198" s="1">
        <v>1</v>
      </c>
      <c r="I198" s="1">
        <v>300</v>
      </c>
      <c r="J198" s="3">
        <f t="shared" si="8"/>
        <v>268800</v>
      </c>
      <c r="K198" s="1"/>
    </row>
    <row r="199" spans="1:11" ht="12.75" customHeight="1">
      <c r="A199" s="13" t="s">
        <v>398</v>
      </c>
      <c r="B199" s="1" t="s">
        <v>399</v>
      </c>
      <c r="C199" s="6">
        <f>'[1]FY10-Membership'!C194</f>
        <v>107</v>
      </c>
      <c r="D199" s="16">
        <f>'[1]Sparsity'!C196</f>
        <v>15.51</v>
      </c>
      <c r="E199" s="37">
        <f t="shared" si="6"/>
        <v>6.898774983881367</v>
      </c>
      <c r="F199" s="11">
        <f>'[1]Poverty'!H197</f>
        <v>53</v>
      </c>
      <c r="G199" s="38">
        <f t="shared" si="7"/>
        <v>0.4953271028037383</v>
      </c>
      <c r="H199" s="1">
        <v>1</v>
      </c>
      <c r="I199" s="1">
        <v>300</v>
      </c>
      <c r="J199" s="3">
        <f t="shared" si="8"/>
        <v>32100</v>
      </c>
      <c r="K199" s="15">
        <f>J199*$J$8</f>
        <v>30131.05325622139</v>
      </c>
    </row>
    <row r="200" spans="1:11" ht="12.75" customHeight="1">
      <c r="A200" s="13" t="s">
        <v>400</v>
      </c>
      <c r="B200" s="1" t="s">
        <v>401</v>
      </c>
      <c r="C200" s="6">
        <f>'[1]FY10-Membership'!C200</f>
        <v>562</v>
      </c>
      <c r="D200" s="16">
        <f>'[1]Sparsity'!C202</f>
        <v>113.27477487134304</v>
      </c>
      <c r="E200" s="37">
        <f t="shared" si="6"/>
        <v>4.961387039950571</v>
      </c>
      <c r="F200" s="11">
        <f>'[1]Poverty'!H203</f>
        <v>289</v>
      </c>
      <c r="G200" s="38">
        <f t="shared" si="7"/>
        <v>0.5142348754448398</v>
      </c>
      <c r="H200" s="1">
        <v>1</v>
      </c>
      <c r="I200" s="1">
        <v>300</v>
      </c>
      <c r="J200" s="3">
        <f t="shared" si="8"/>
        <v>168600</v>
      </c>
      <c r="K200" s="15">
        <f>J200*$J$8</f>
        <v>158258.429252303</v>
      </c>
    </row>
    <row r="201" spans="1:11" ht="12.75" customHeight="1">
      <c r="A201" s="13" t="s">
        <v>402</v>
      </c>
      <c r="B201" s="1" t="s">
        <v>403</v>
      </c>
      <c r="C201" s="6">
        <f>'[1]FY10-Membership'!C201</f>
        <v>537</v>
      </c>
      <c r="D201" s="16">
        <f>'[1]Sparsity'!C203</f>
        <v>109.81491522788522</v>
      </c>
      <c r="E201" s="37">
        <f t="shared" si="6"/>
        <v>4.890046118832134</v>
      </c>
      <c r="F201" s="11">
        <f>'[1]Poverty'!H204</f>
        <v>241</v>
      </c>
      <c r="G201" s="38">
        <f t="shared" si="7"/>
        <v>0.44878957169459965</v>
      </c>
      <c r="H201" s="1">
        <v>1</v>
      </c>
      <c r="I201" s="1">
        <v>300</v>
      </c>
      <c r="J201" s="3">
        <f t="shared" si="8"/>
        <v>161100</v>
      </c>
      <c r="K201" s="15">
        <f>J201*$J$8</f>
        <v>151218.46353823258</v>
      </c>
    </row>
    <row r="202" spans="1:11" ht="12.75" customHeight="1">
      <c r="A202" s="13" t="s">
        <v>404</v>
      </c>
      <c r="B202" s="1" t="s">
        <v>405</v>
      </c>
      <c r="C202" s="6">
        <f>'[1]FY10-Membership'!C195</f>
        <v>112</v>
      </c>
      <c r="D202" s="14">
        <f>'[1]Sparsity'!C197</f>
        <v>16.79</v>
      </c>
      <c r="E202" s="37">
        <f aca="true" t="shared" si="9" ref="E202:E265">C202/D202</f>
        <v>6.670637284097677</v>
      </c>
      <c r="F202" s="11">
        <f>'[1]Poverty'!H198</f>
        <v>30</v>
      </c>
      <c r="G202" s="38">
        <f aca="true" t="shared" si="10" ref="G202:G265">F202/C202</f>
        <v>0.26785714285714285</v>
      </c>
      <c r="H202" s="1">
        <v>1</v>
      </c>
      <c r="I202" s="1">
        <v>300</v>
      </c>
      <c r="J202" s="3">
        <f aca="true" t="shared" si="11" ref="J202:J265">C202*I202</f>
        <v>33600</v>
      </c>
      <c r="K202" s="15">
        <f>J202*$J$8</f>
        <v>31539.046399035473</v>
      </c>
    </row>
    <row r="203" spans="1:11" ht="15" hidden="1">
      <c r="A203" s="13" t="s">
        <v>406</v>
      </c>
      <c r="B203" s="1" t="s">
        <v>407</v>
      </c>
      <c r="C203" s="6">
        <f>'[1]FY10-Membership'!C196</f>
        <v>504</v>
      </c>
      <c r="D203" s="14">
        <f>'[1]Sparsity'!C198</f>
        <v>6.49</v>
      </c>
      <c r="E203" s="10">
        <f t="shared" si="9"/>
        <v>77.65793528505392</v>
      </c>
      <c r="F203" s="11">
        <f>'[1]Poverty'!H199</f>
        <v>8</v>
      </c>
      <c r="G203" s="9">
        <f t="shared" si="10"/>
        <v>0.015873015873015872</v>
      </c>
      <c r="H203" s="1">
        <v>1</v>
      </c>
      <c r="I203" s="1">
        <v>300</v>
      </c>
      <c r="J203" s="3">
        <f t="shared" si="11"/>
        <v>151200</v>
      </c>
      <c r="K203" s="1"/>
    </row>
    <row r="204" spans="1:11" ht="15" hidden="1">
      <c r="A204" s="13" t="s">
        <v>408</v>
      </c>
      <c r="B204" s="1" t="s">
        <v>409</v>
      </c>
      <c r="C204" s="6">
        <f>'[1]FY10-Membership'!C197</f>
        <v>1462</v>
      </c>
      <c r="D204" s="14">
        <f>'[1]Sparsity'!C199</f>
        <v>2.9692513257822046</v>
      </c>
      <c r="E204" s="10">
        <f t="shared" si="9"/>
        <v>492.3800108483097</v>
      </c>
      <c r="F204" s="11">
        <f>'[1]Poverty'!H200</f>
        <v>487</v>
      </c>
      <c r="G204" s="9">
        <f t="shared" si="10"/>
        <v>0.3331053351573187</v>
      </c>
      <c r="H204" s="1">
        <v>1</v>
      </c>
      <c r="I204" s="1">
        <v>300</v>
      </c>
      <c r="J204" s="3">
        <f t="shared" si="11"/>
        <v>438600</v>
      </c>
      <c r="K204" s="1"/>
    </row>
    <row r="205" spans="1:11" ht="15" hidden="1">
      <c r="A205" s="13" t="s">
        <v>410</v>
      </c>
      <c r="B205" s="1" t="s">
        <v>411</v>
      </c>
      <c r="C205" s="6">
        <f>'[1]FY10-Membership'!C198</f>
        <v>1664</v>
      </c>
      <c r="D205" s="14">
        <f>'[1]Sparsity'!C200</f>
        <v>97.87227945106694</v>
      </c>
      <c r="E205" s="10">
        <f t="shared" si="9"/>
        <v>17.00174972252432</v>
      </c>
      <c r="F205" s="11">
        <f>'[1]Poverty'!H201</f>
        <v>262</v>
      </c>
      <c r="G205" s="9">
        <f t="shared" si="10"/>
        <v>0.15745192307692307</v>
      </c>
      <c r="H205" s="1">
        <v>1</v>
      </c>
      <c r="I205" s="1">
        <v>300</v>
      </c>
      <c r="J205" s="3">
        <f t="shared" si="11"/>
        <v>499200</v>
      </c>
      <c r="K205" s="1"/>
    </row>
    <row r="206" spans="1:11" ht="15" hidden="1">
      <c r="A206" s="13" t="s">
        <v>412</v>
      </c>
      <c r="B206" s="1" t="s">
        <v>413</v>
      </c>
      <c r="C206" s="6">
        <f>'[1]FY10-Membership'!C199</f>
        <v>1127</v>
      </c>
      <c r="D206" s="14">
        <f>'[1]Sparsity'!C201</f>
        <v>73.65293345558744</v>
      </c>
      <c r="E206" s="10">
        <f t="shared" si="9"/>
        <v>15.301495094958824</v>
      </c>
      <c r="F206" s="11">
        <f>'[1]Poverty'!H202</f>
        <v>229</v>
      </c>
      <c r="G206" s="9">
        <f t="shared" si="10"/>
        <v>0.20319432120674358</v>
      </c>
      <c r="H206" s="1">
        <v>1</v>
      </c>
      <c r="I206" s="1">
        <v>300</v>
      </c>
      <c r="J206" s="3">
        <f t="shared" si="11"/>
        <v>338100</v>
      </c>
      <c r="K206" s="1"/>
    </row>
    <row r="207" spans="1:11" ht="12.75" customHeight="1">
      <c r="A207" s="13" t="s">
        <v>414</v>
      </c>
      <c r="B207" s="1" t="s">
        <v>415</v>
      </c>
      <c r="C207" s="6">
        <f>'[1]FY10-Membership'!C209</f>
        <v>544</v>
      </c>
      <c r="D207" s="16">
        <f>'[1]Sparsity'!C211</f>
        <v>127.00069501808117</v>
      </c>
      <c r="E207" s="37">
        <f t="shared" si="9"/>
        <v>4.283441125440694</v>
      </c>
      <c r="F207" s="11">
        <f>'[1]Poverty'!H212</f>
        <v>301</v>
      </c>
      <c r="G207" s="38">
        <f t="shared" si="10"/>
        <v>0.5533088235294118</v>
      </c>
      <c r="H207" s="1">
        <v>1</v>
      </c>
      <c r="I207" s="1">
        <v>300</v>
      </c>
      <c r="J207" s="3">
        <f t="shared" si="11"/>
        <v>163200</v>
      </c>
      <c r="K207" s="15">
        <f>J207*$J$8</f>
        <v>153189.6539381723</v>
      </c>
    </row>
    <row r="208" spans="1:11" ht="12.75" customHeight="1">
      <c r="A208" s="13" t="s">
        <v>416</v>
      </c>
      <c r="B208" s="1" t="s">
        <v>417</v>
      </c>
      <c r="C208" s="6">
        <f>'[1]FY10-Membership'!C217</f>
        <v>289</v>
      </c>
      <c r="D208" s="16">
        <f>'[1]Sparsity'!C219</f>
        <v>201.81751003885344</v>
      </c>
      <c r="E208" s="37">
        <f t="shared" si="9"/>
        <v>1.4319867485450712</v>
      </c>
      <c r="F208" s="11">
        <f>'[1]Poverty'!H220</f>
        <v>172</v>
      </c>
      <c r="G208" s="38">
        <f t="shared" si="10"/>
        <v>0.5951557093425606</v>
      </c>
      <c r="H208" s="1">
        <v>1</v>
      </c>
      <c r="I208" s="1">
        <v>300</v>
      </c>
      <c r="J208" s="3">
        <f t="shared" si="11"/>
        <v>86700</v>
      </c>
      <c r="K208" s="15">
        <f>J208*$J$8</f>
        <v>81382.00365465404</v>
      </c>
    </row>
    <row r="209" spans="1:11" ht="15" hidden="1">
      <c r="A209" s="13" t="s">
        <v>418</v>
      </c>
      <c r="B209" s="1" t="s">
        <v>419</v>
      </c>
      <c r="C209" s="6">
        <f>'[1]FY10-Membership'!C202</f>
        <v>1930</v>
      </c>
      <c r="D209" s="14">
        <f>'[1]Sparsity'!C204</f>
        <v>171.9846263745276</v>
      </c>
      <c r="E209" s="10">
        <f t="shared" si="9"/>
        <v>11.221933266273906</v>
      </c>
      <c r="F209" s="11">
        <f>'[1]Poverty'!H205</f>
        <v>319</v>
      </c>
      <c r="G209" s="9">
        <f t="shared" si="10"/>
        <v>0.16528497409326426</v>
      </c>
      <c r="H209" s="1">
        <v>1</v>
      </c>
      <c r="I209" s="1">
        <v>300</v>
      </c>
      <c r="J209" s="3">
        <f t="shared" si="11"/>
        <v>579000</v>
      </c>
      <c r="K209" s="1"/>
    </row>
    <row r="210" spans="1:11" ht="15" hidden="1">
      <c r="A210" s="13" t="s">
        <v>420</v>
      </c>
      <c r="B210" s="1" t="s">
        <v>421</v>
      </c>
      <c r="C210" s="6">
        <f>'[1]FY10-Membership'!C203</f>
        <v>25340</v>
      </c>
      <c r="D210" s="14">
        <f>'[1]Sparsity'!C205</f>
        <v>69.60319358751468</v>
      </c>
      <c r="E210" s="10">
        <f t="shared" si="9"/>
        <v>364.0637547491133</v>
      </c>
      <c r="F210" s="11">
        <f>'[1]Poverty'!H206</f>
        <v>12239</v>
      </c>
      <c r="G210" s="9">
        <f t="shared" si="10"/>
        <v>0.482991318074191</v>
      </c>
      <c r="H210" s="1">
        <v>1</v>
      </c>
      <c r="I210" s="1">
        <v>300</v>
      </c>
      <c r="J210" s="3">
        <f t="shared" si="11"/>
        <v>7602000</v>
      </c>
      <c r="K210" s="1"/>
    </row>
    <row r="211" spans="1:11" ht="15" hidden="1">
      <c r="A211" s="13" t="s">
        <v>422</v>
      </c>
      <c r="B211" s="1" t="s">
        <v>423</v>
      </c>
      <c r="C211" s="6">
        <f>'[1]FY10-Membership'!C204</f>
        <v>801</v>
      </c>
      <c r="D211" s="14">
        <f>'[1]Sparsity'!C206</f>
        <v>110.33388094775728</v>
      </c>
      <c r="E211" s="10">
        <f t="shared" si="9"/>
        <v>7.25978269883637</v>
      </c>
      <c r="F211" s="11">
        <f>'[1]Poverty'!H207</f>
        <v>256</v>
      </c>
      <c r="G211" s="9">
        <f t="shared" si="10"/>
        <v>0.3196004993757803</v>
      </c>
      <c r="H211" s="1">
        <v>1</v>
      </c>
      <c r="I211" s="1">
        <v>300</v>
      </c>
      <c r="J211" s="3">
        <f t="shared" si="11"/>
        <v>240300</v>
      </c>
      <c r="K211" s="1"/>
    </row>
    <row r="212" spans="1:11" ht="15" hidden="1">
      <c r="A212" s="13" t="s">
        <v>424</v>
      </c>
      <c r="B212" s="1" t="s">
        <v>425</v>
      </c>
      <c r="C212" s="6">
        <f>'[1]FY10-Membership'!C205</f>
        <v>5539</v>
      </c>
      <c r="D212" s="14">
        <f>'[1]Sparsity'!C207</f>
        <v>93.1173242880662</v>
      </c>
      <c r="E212" s="10">
        <f t="shared" si="9"/>
        <v>59.484097533393914</v>
      </c>
      <c r="F212" s="11">
        <f>'[1]Poverty'!H208</f>
        <v>2281</v>
      </c>
      <c r="G212" s="9">
        <f t="shared" si="10"/>
        <v>0.41180718541252936</v>
      </c>
      <c r="H212" s="1">
        <v>1</v>
      </c>
      <c r="I212" s="1">
        <v>300</v>
      </c>
      <c r="J212" s="3">
        <f t="shared" si="11"/>
        <v>1661700</v>
      </c>
      <c r="K212" s="1"/>
    </row>
    <row r="213" spans="1:11" ht="15" hidden="1">
      <c r="A213" s="13" t="s">
        <v>426</v>
      </c>
      <c r="B213" s="1" t="s">
        <v>427</v>
      </c>
      <c r="C213" s="6">
        <f>'[1]FY10-Membership'!C206</f>
        <v>1426</v>
      </c>
      <c r="D213" s="14">
        <f>'[1]Sparsity'!C208</f>
        <v>445.38775845993496</v>
      </c>
      <c r="E213" s="10">
        <f t="shared" si="9"/>
        <v>3.201704521316062</v>
      </c>
      <c r="F213" s="11">
        <f>'[1]Poverty'!H209</f>
        <v>481</v>
      </c>
      <c r="G213" s="9">
        <f t="shared" si="10"/>
        <v>0.3373071528751753</v>
      </c>
      <c r="H213" s="1">
        <v>1</v>
      </c>
      <c r="I213" s="1">
        <v>300</v>
      </c>
      <c r="J213" s="3">
        <f t="shared" si="11"/>
        <v>427800</v>
      </c>
      <c r="K213" s="1"/>
    </row>
    <row r="214" spans="1:11" ht="15" hidden="1">
      <c r="A214" s="13" t="s">
        <v>428</v>
      </c>
      <c r="B214" s="1" t="s">
        <v>429</v>
      </c>
      <c r="C214" s="6">
        <f>'[1]FY10-Membership'!C207</f>
        <v>666</v>
      </c>
      <c r="D214" s="14">
        <f>'[1]Sparsity'!C209</f>
        <v>104.6084531906171</v>
      </c>
      <c r="E214" s="10">
        <f t="shared" si="9"/>
        <v>6.366598297619577</v>
      </c>
      <c r="F214" s="11">
        <f>'[1]Poverty'!H210</f>
        <v>94</v>
      </c>
      <c r="G214" s="9">
        <f t="shared" si="10"/>
        <v>0.14114114114114115</v>
      </c>
      <c r="H214" s="1">
        <v>1</v>
      </c>
      <c r="I214" s="1">
        <v>300</v>
      </c>
      <c r="J214" s="3">
        <f t="shared" si="11"/>
        <v>199800</v>
      </c>
      <c r="K214" s="1"/>
    </row>
    <row r="215" spans="1:11" ht="15" hidden="1">
      <c r="A215" s="13" t="s">
        <v>430</v>
      </c>
      <c r="B215" s="1" t="s">
        <v>431</v>
      </c>
      <c r="C215" s="6">
        <f>'[1]FY10-Membership'!C208</f>
        <v>2213</v>
      </c>
      <c r="D215" s="14">
        <f>'[1]Sparsity'!C210</f>
        <v>99.08619268352595</v>
      </c>
      <c r="E215" s="10">
        <f t="shared" si="9"/>
        <v>22.334090553546243</v>
      </c>
      <c r="F215" s="11">
        <f>'[1]Poverty'!H211</f>
        <v>1037</v>
      </c>
      <c r="G215" s="9">
        <f t="shared" si="10"/>
        <v>0.4685946678716674</v>
      </c>
      <c r="H215" s="1">
        <v>1</v>
      </c>
      <c r="I215" s="1">
        <v>300</v>
      </c>
      <c r="J215" s="3">
        <f t="shared" si="11"/>
        <v>663900</v>
      </c>
      <c r="K215" s="1"/>
    </row>
    <row r="216" spans="1:11" ht="15" hidden="1">
      <c r="A216" s="13" t="s">
        <v>432</v>
      </c>
      <c r="B216" s="1" t="s">
        <v>433</v>
      </c>
      <c r="C216" s="6">
        <f>'[1]FY10-Membership'!C218</f>
        <v>762</v>
      </c>
      <c r="D216" s="14">
        <f>'[1]Sparsity'!C220</f>
        <v>194.20858772436782</v>
      </c>
      <c r="E216" s="10">
        <f t="shared" si="9"/>
        <v>3.923616400946569</v>
      </c>
      <c r="F216" s="11">
        <f>'[1]Poverty'!H221</f>
        <v>270</v>
      </c>
      <c r="G216" s="9">
        <f t="shared" si="10"/>
        <v>0.3543307086614173</v>
      </c>
      <c r="H216" s="1">
        <v>1</v>
      </c>
      <c r="I216" s="1">
        <v>300</v>
      </c>
      <c r="J216" s="3">
        <f t="shared" si="11"/>
        <v>228600</v>
      </c>
      <c r="K216" s="15">
        <f>J216*$J$8</f>
        <v>214578.15496486632</v>
      </c>
    </row>
    <row r="217" spans="1:11" ht="15" hidden="1">
      <c r="A217" s="13" t="s">
        <v>434</v>
      </c>
      <c r="B217" s="1" t="s">
        <v>435</v>
      </c>
      <c r="C217" s="6">
        <f>'[1]FY10-Membership'!C210</f>
        <v>769</v>
      </c>
      <c r="D217" s="14">
        <f>'[1]Sparsity'!C212</f>
        <v>191.24738008019344</v>
      </c>
      <c r="E217" s="10">
        <f t="shared" si="9"/>
        <v>4.020970115656197</v>
      </c>
      <c r="F217" s="11">
        <f>'[1]Poverty'!H213</f>
        <v>254</v>
      </c>
      <c r="G217" s="9">
        <f t="shared" si="10"/>
        <v>0.33029908972691807</v>
      </c>
      <c r="H217" s="1">
        <v>1</v>
      </c>
      <c r="I217" s="1">
        <v>300</v>
      </c>
      <c r="J217" s="3">
        <f t="shared" si="11"/>
        <v>230700</v>
      </c>
      <c r="K217" s="1"/>
    </row>
    <row r="218" spans="1:11" ht="15" hidden="1">
      <c r="A218" s="13" t="s">
        <v>436</v>
      </c>
      <c r="B218" s="1" t="s">
        <v>437</v>
      </c>
      <c r="C218" s="6">
        <f>'[1]FY10-Membership'!C211</f>
        <v>1231</v>
      </c>
      <c r="D218" s="14">
        <f>'[1]Sparsity'!C213</f>
        <v>56.206063797453886</v>
      </c>
      <c r="E218" s="10">
        <f t="shared" si="9"/>
        <v>21.90155148448171</v>
      </c>
      <c r="F218" s="11">
        <f>'[1]Poverty'!H214</f>
        <v>403</v>
      </c>
      <c r="G218" s="9">
        <f t="shared" si="10"/>
        <v>0.3273761169780666</v>
      </c>
      <c r="H218" s="1">
        <v>1</v>
      </c>
      <c r="I218" s="1">
        <v>300</v>
      </c>
      <c r="J218" s="3">
        <f t="shared" si="11"/>
        <v>369300</v>
      </c>
      <c r="K218" s="1"/>
    </row>
    <row r="219" spans="1:11" ht="15" hidden="1">
      <c r="A219" s="13" t="s">
        <v>438</v>
      </c>
      <c r="B219" s="1" t="s">
        <v>439</v>
      </c>
      <c r="C219" s="6">
        <f>'[1]FY10-Membership'!C212</f>
        <v>4074</v>
      </c>
      <c r="D219" s="14">
        <f>'[1]Sparsity'!C214</f>
        <v>187.14736574554786</v>
      </c>
      <c r="E219" s="10">
        <f t="shared" si="9"/>
        <v>21.768941196528267</v>
      </c>
      <c r="F219" s="11">
        <f>'[1]Poverty'!H215</f>
        <v>1108</v>
      </c>
      <c r="G219" s="9">
        <f t="shared" si="10"/>
        <v>0.27196858124693174</v>
      </c>
      <c r="H219" s="1">
        <v>1</v>
      </c>
      <c r="I219" s="1">
        <v>300</v>
      </c>
      <c r="J219" s="3">
        <f t="shared" si="11"/>
        <v>1222200</v>
      </c>
      <c r="K219" s="1"/>
    </row>
    <row r="220" spans="1:11" ht="15" hidden="1">
      <c r="A220" s="13" t="s">
        <v>440</v>
      </c>
      <c r="B220" s="1" t="s">
        <v>441</v>
      </c>
      <c r="C220" s="6">
        <f>'[1]FY10-Membership'!C213</f>
        <v>1481</v>
      </c>
      <c r="D220" s="14">
        <f>'[1]Sparsity'!C215</f>
        <v>207.82190503137855</v>
      </c>
      <c r="E220" s="10">
        <f t="shared" si="9"/>
        <v>7.12629402457064</v>
      </c>
      <c r="F220" s="11">
        <f>'[1]Poverty'!H216</f>
        <v>786</v>
      </c>
      <c r="G220" s="9">
        <f t="shared" si="10"/>
        <v>0.5307224848075625</v>
      </c>
      <c r="H220" s="1">
        <v>1</v>
      </c>
      <c r="I220" s="1">
        <v>300</v>
      </c>
      <c r="J220" s="3">
        <f t="shared" si="11"/>
        <v>444300</v>
      </c>
      <c r="K220" s="1"/>
    </row>
    <row r="221" spans="1:11" ht="15" hidden="1">
      <c r="A221" s="13" t="s">
        <v>442</v>
      </c>
      <c r="B221" s="1" t="s">
        <v>443</v>
      </c>
      <c r="C221" s="6">
        <f>'[1]FY10-Membership'!C214</f>
        <v>1198</v>
      </c>
      <c r="D221" s="14">
        <f>'[1]Sparsity'!C216</f>
        <v>96.72950573487213</v>
      </c>
      <c r="E221" s="10">
        <f t="shared" si="9"/>
        <v>12.385052429437843</v>
      </c>
      <c r="F221" s="11">
        <f>'[1]Poverty'!H217</f>
        <v>326</v>
      </c>
      <c r="G221" s="9">
        <f t="shared" si="10"/>
        <v>0.27212020033388984</v>
      </c>
      <c r="H221" s="1">
        <v>1</v>
      </c>
      <c r="I221" s="1">
        <v>300</v>
      </c>
      <c r="J221" s="3">
        <f t="shared" si="11"/>
        <v>359400</v>
      </c>
      <c r="K221" s="1"/>
    </row>
    <row r="222" spans="1:11" ht="15" hidden="1">
      <c r="A222" s="13" t="s">
        <v>444</v>
      </c>
      <c r="B222" s="1" t="s">
        <v>445</v>
      </c>
      <c r="C222" s="6">
        <f>'[1]FY10-Membership'!C215</f>
        <v>2054</v>
      </c>
      <c r="D222" s="14">
        <f>'[1]Sparsity'!C217</f>
        <v>24.187847063909178</v>
      </c>
      <c r="E222" s="10">
        <f t="shared" si="9"/>
        <v>84.91867815159064</v>
      </c>
      <c r="F222" s="11">
        <f>'[1]Poverty'!H218</f>
        <v>372</v>
      </c>
      <c r="G222" s="9">
        <f t="shared" si="10"/>
        <v>0.18111002921129504</v>
      </c>
      <c r="H222" s="1">
        <v>1</v>
      </c>
      <c r="I222" s="1">
        <v>300</v>
      </c>
      <c r="J222" s="3">
        <f t="shared" si="11"/>
        <v>616200</v>
      </c>
      <c r="K222" s="1"/>
    </row>
    <row r="223" spans="1:11" ht="15" hidden="1">
      <c r="A223" s="13" t="s">
        <v>446</v>
      </c>
      <c r="B223" s="1" t="s">
        <v>447</v>
      </c>
      <c r="C223" s="6">
        <f>'[1]FY10-Membership'!C216</f>
        <v>2060</v>
      </c>
      <c r="D223" s="14">
        <f>'[1]Sparsity'!C218</f>
        <v>350.83486299426096</v>
      </c>
      <c r="E223" s="10">
        <f t="shared" si="9"/>
        <v>5.871708365635539</v>
      </c>
      <c r="F223" s="11">
        <f>'[1]Poverty'!H219</f>
        <v>721</v>
      </c>
      <c r="G223" s="9">
        <f t="shared" si="10"/>
        <v>0.35</v>
      </c>
      <c r="H223" s="1">
        <v>1</v>
      </c>
      <c r="I223" s="1">
        <v>300</v>
      </c>
      <c r="J223" s="3">
        <f t="shared" si="11"/>
        <v>618000</v>
      </c>
      <c r="K223" s="1"/>
    </row>
    <row r="224" spans="1:11" ht="12.75" customHeight="1">
      <c r="A224" s="13" t="s">
        <v>448</v>
      </c>
      <c r="B224" s="1" t="s">
        <v>449</v>
      </c>
      <c r="C224" s="6">
        <f>'[1]FY10-Membership'!C224</f>
        <v>154</v>
      </c>
      <c r="D224" s="16">
        <f>'[1]Sparsity'!C226</f>
        <v>184.60689735396844</v>
      </c>
      <c r="E224" s="37">
        <f t="shared" si="9"/>
        <v>0.8342050172953059</v>
      </c>
      <c r="F224" s="11">
        <f>'[1]Poverty'!H227</f>
        <v>76</v>
      </c>
      <c r="G224" s="38">
        <f t="shared" si="10"/>
        <v>0.4935064935064935</v>
      </c>
      <c r="H224" s="1">
        <v>1</v>
      </c>
      <c r="I224" s="1">
        <v>300</v>
      </c>
      <c r="J224" s="3">
        <f t="shared" si="11"/>
        <v>46200</v>
      </c>
      <c r="K224" s="15">
        <f>J224*$J$8</f>
        <v>43366.18879867377</v>
      </c>
    </row>
    <row r="225" spans="1:11" ht="12.75" customHeight="1">
      <c r="A225" s="13" t="s">
        <v>450</v>
      </c>
      <c r="B225" s="1" t="s">
        <v>451</v>
      </c>
      <c r="C225" s="6">
        <f>'[1]FY10-Membership'!C234</f>
        <v>560</v>
      </c>
      <c r="D225" s="16">
        <f>'[1]Sparsity'!C236</f>
        <v>249.67</v>
      </c>
      <c r="E225" s="37">
        <f t="shared" si="9"/>
        <v>2.242960708134738</v>
      </c>
      <c r="F225" s="11">
        <f>'[1]Poverty'!H237</f>
        <v>179</v>
      </c>
      <c r="G225" s="38">
        <f t="shared" si="10"/>
        <v>0.3196428571428571</v>
      </c>
      <c r="H225" s="1">
        <v>1</v>
      </c>
      <c r="I225" s="1">
        <v>300</v>
      </c>
      <c r="J225" s="3">
        <f t="shared" si="11"/>
        <v>168000</v>
      </c>
      <c r="K225" s="15">
        <f>J225*$J$8</f>
        <v>157695.23199517737</v>
      </c>
    </row>
    <row r="226" spans="1:11" ht="15" hidden="1">
      <c r="A226" s="13" t="s">
        <v>452</v>
      </c>
      <c r="B226" s="1" t="s">
        <v>453</v>
      </c>
      <c r="C226" s="6">
        <f>'[1]FY10-Membership'!C219</f>
        <v>3750</v>
      </c>
      <c r="D226" s="14">
        <f>'[1]Sparsity'!C221</f>
        <v>9.714519433924018</v>
      </c>
      <c r="E226" s="10">
        <f t="shared" si="9"/>
        <v>386.02012436195724</v>
      </c>
      <c r="F226" s="11">
        <f>'[1]Poverty'!H222</f>
        <v>1804</v>
      </c>
      <c r="G226" s="9">
        <f t="shared" si="10"/>
        <v>0.48106666666666664</v>
      </c>
      <c r="H226" s="1">
        <v>1</v>
      </c>
      <c r="I226" s="1">
        <v>300</v>
      </c>
      <c r="J226" s="3">
        <f t="shared" si="11"/>
        <v>1125000</v>
      </c>
      <c r="K226" s="1"/>
    </row>
    <row r="227" spans="1:11" ht="15" hidden="1">
      <c r="A227" s="13" t="s">
        <v>454</v>
      </c>
      <c r="B227" s="1" t="s">
        <v>455</v>
      </c>
      <c r="C227" s="6">
        <f>'[1]FY10-Membership'!C220</f>
        <v>930</v>
      </c>
      <c r="D227" s="14">
        <f>'[1]Sparsity'!C222</f>
        <v>367.2109302091554</v>
      </c>
      <c r="E227" s="10">
        <f t="shared" si="9"/>
        <v>2.5326043521370463</v>
      </c>
      <c r="F227" s="11">
        <f>'[1]Poverty'!H223</f>
        <v>693</v>
      </c>
      <c r="G227" s="9">
        <f t="shared" si="10"/>
        <v>0.7451612903225806</v>
      </c>
      <c r="H227" s="1">
        <v>1</v>
      </c>
      <c r="I227" s="1">
        <v>300</v>
      </c>
      <c r="J227" s="3">
        <f t="shared" si="11"/>
        <v>279000</v>
      </c>
      <c r="K227" s="1"/>
    </row>
    <row r="228" spans="1:11" ht="15" hidden="1">
      <c r="A228" s="13" t="s">
        <v>456</v>
      </c>
      <c r="B228" s="1" t="s">
        <v>457</v>
      </c>
      <c r="C228" s="6">
        <f>'[1]FY10-Membership'!C221</f>
        <v>4028</v>
      </c>
      <c r="D228" s="14">
        <f>'[1]Sparsity'!C223</f>
        <v>22.568749574638957</v>
      </c>
      <c r="E228" s="10">
        <f t="shared" si="9"/>
        <v>178.47687957539125</v>
      </c>
      <c r="F228" s="11">
        <f>'[1]Poverty'!H224</f>
        <v>725</v>
      </c>
      <c r="G228" s="9">
        <f t="shared" si="10"/>
        <v>0.17999006951340615</v>
      </c>
      <c r="H228" s="1">
        <v>1</v>
      </c>
      <c r="I228" s="1">
        <v>300</v>
      </c>
      <c r="J228" s="3">
        <f t="shared" si="11"/>
        <v>1208400</v>
      </c>
      <c r="K228" s="1"/>
    </row>
    <row r="229" spans="1:11" ht="15" hidden="1">
      <c r="A229" s="13" t="s">
        <v>458</v>
      </c>
      <c r="B229" s="1" t="s">
        <v>459</v>
      </c>
      <c r="C229" s="6">
        <f>'[1]FY10-Membership'!C222</f>
        <v>3331</v>
      </c>
      <c r="D229" s="14">
        <f>'[1]Sparsity'!C224</f>
        <v>251.5276962283841</v>
      </c>
      <c r="E229" s="10">
        <f t="shared" si="9"/>
        <v>13.243074420621626</v>
      </c>
      <c r="F229" s="11">
        <f>'[1]Poverty'!H225</f>
        <v>1303</v>
      </c>
      <c r="G229" s="9">
        <f t="shared" si="10"/>
        <v>0.3911738216751726</v>
      </c>
      <c r="H229" s="1">
        <v>1</v>
      </c>
      <c r="I229" s="1">
        <v>300</v>
      </c>
      <c r="J229" s="3">
        <f t="shared" si="11"/>
        <v>999300</v>
      </c>
      <c r="K229" s="1"/>
    </row>
    <row r="230" spans="1:11" ht="15" hidden="1">
      <c r="A230" s="13" t="s">
        <v>460</v>
      </c>
      <c r="B230" s="1" t="s">
        <v>461</v>
      </c>
      <c r="C230" s="6">
        <f>'[1]FY10-Membership'!C223</f>
        <v>3567</v>
      </c>
      <c r="D230" s="14">
        <f>'[1]Sparsity'!C225</f>
        <v>46.362851866973905</v>
      </c>
      <c r="E230" s="10">
        <f t="shared" si="9"/>
        <v>76.93659592456855</v>
      </c>
      <c r="F230" s="11">
        <f>'[1]Poverty'!H226</f>
        <v>237</v>
      </c>
      <c r="G230" s="9">
        <f t="shared" si="10"/>
        <v>0.06644238856181665</v>
      </c>
      <c r="H230" s="1">
        <v>1</v>
      </c>
      <c r="I230" s="1">
        <v>300</v>
      </c>
      <c r="J230" s="3">
        <f t="shared" si="11"/>
        <v>1070100</v>
      </c>
      <c r="K230" s="1"/>
    </row>
    <row r="231" spans="1:11" ht="12.75" customHeight="1">
      <c r="A231" s="13" t="s">
        <v>462</v>
      </c>
      <c r="B231" s="1" t="s">
        <v>463</v>
      </c>
      <c r="C231" s="6">
        <f>'[1]FY10-Membership'!C254</f>
        <v>313</v>
      </c>
      <c r="D231" s="16">
        <f>'[1]Sparsity'!C256</f>
        <v>87.94716962063531</v>
      </c>
      <c r="E231" s="37">
        <f t="shared" si="9"/>
        <v>3.5589547833107282</v>
      </c>
      <c r="F231" s="11">
        <f>'[1]Poverty'!H257</f>
        <v>177</v>
      </c>
      <c r="G231" s="38">
        <f t="shared" si="10"/>
        <v>0.5654952076677316</v>
      </c>
      <c r="H231" s="1">
        <v>1</v>
      </c>
      <c r="I231" s="1">
        <v>300</v>
      </c>
      <c r="J231" s="3">
        <f t="shared" si="11"/>
        <v>93900</v>
      </c>
      <c r="K231" s="15">
        <f>J231*$J$8</f>
        <v>88140.37074016163</v>
      </c>
    </row>
    <row r="232" spans="1:11" ht="15" hidden="1">
      <c r="A232" s="13" t="s">
        <v>464</v>
      </c>
      <c r="B232" s="1" t="s">
        <v>465</v>
      </c>
      <c r="C232" s="6">
        <f>'[1]FY10-Membership'!C225</f>
        <v>3062</v>
      </c>
      <c r="D232" s="14">
        <f>'[1]Sparsity'!C227</f>
        <v>570.6819686914997</v>
      </c>
      <c r="E232" s="10">
        <f t="shared" si="9"/>
        <v>5.365510333226003</v>
      </c>
      <c r="F232" s="11">
        <f>'[1]Poverty'!H228</f>
        <v>1467</v>
      </c>
      <c r="G232" s="9">
        <f t="shared" si="10"/>
        <v>0.4790986283474853</v>
      </c>
      <c r="H232" s="1">
        <v>1</v>
      </c>
      <c r="I232" s="1">
        <v>300</v>
      </c>
      <c r="J232" s="3">
        <f t="shared" si="11"/>
        <v>918600</v>
      </c>
      <c r="K232" s="1"/>
    </row>
    <row r="233" spans="1:11" ht="15" hidden="1">
      <c r="A233" s="13" t="s">
        <v>466</v>
      </c>
      <c r="B233" s="1" t="s">
        <v>467</v>
      </c>
      <c r="C233" s="6">
        <f>'[1]FY10-Membership'!C226</f>
        <v>578</v>
      </c>
      <c r="D233" s="14">
        <f>'[1]Sparsity'!C228</f>
        <v>5.76</v>
      </c>
      <c r="E233" s="10">
        <f t="shared" si="9"/>
        <v>100.34722222222223</v>
      </c>
      <c r="F233" s="11">
        <f>'[1]Poverty'!H229</f>
        <v>5</v>
      </c>
      <c r="G233" s="9">
        <f t="shared" si="10"/>
        <v>0.00865051903114187</v>
      </c>
      <c r="H233" s="1">
        <v>1</v>
      </c>
      <c r="I233" s="1">
        <v>300</v>
      </c>
      <c r="J233" s="3">
        <f t="shared" si="11"/>
        <v>173400</v>
      </c>
      <c r="K233" s="1"/>
    </row>
    <row r="234" spans="1:11" ht="15" hidden="1">
      <c r="A234" s="13" t="s">
        <v>468</v>
      </c>
      <c r="B234" s="1" t="s">
        <v>469</v>
      </c>
      <c r="C234" s="6">
        <f>'[1]FY10-Membership'!C227</f>
        <v>357</v>
      </c>
      <c r="D234" s="14">
        <f>'[1]Sparsity'!C229</f>
        <v>12.54</v>
      </c>
      <c r="E234" s="10">
        <f t="shared" si="9"/>
        <v>28.468899521531103</v>
      </c>
      <c r="F234" s="11">
        <f>'[1]Poverty'!H230</f>
        <v>0</v>
      </c>
      <c r="G234" s="9">
        <f t="shared" si="10"/>
        <v>0</v>
      </c>
      <c r="H234" s="1">
        <v>1</v>
      </c>
      <c r="I234" s="1">
        <v>300</v>
      </c>
      <c r="J234" s="3">
        <f t="shared" si="11"/>
        <v>107100</v>
      </c>
      <c r="K234" s="1"/>
    </row>
    <row r="235" spans="1:11" ht="15" hidden="1">
      <c r="A235" s="13" t="s">
        <v>470</v>
      </c>
      <c r="B235" s="1" t="s">
        <v>471</v>
      </c>
      <c r="C235" s="6">
        <f>'[1]FY10-Membership'!C228</f>
        <v>977</v>
      </c>
      <c r="D235" s="14">
        <f>'[1]Sparsity'!C230</f>
        <v>13.32</v>
      </c>
      <c r="E235" s="10">
        <f t="shared" si="9"/>
        <v>73.34834834834835</v>
      </c>
      <c r="F235" s="11">
        <f>'[1]Poverty'!H231</f>
        <v>0</v>
      </c>
      <c r="G235" s="9">
        <f t="shared" si="10"/>
        <v>0</v>
      </c>
      <c r="H235" s="1">
        <v>1</v>
      </c>
      <c r="I235" s="1">
        <v>300</v>
      </c>
      <c r="J235" s="3">
        <f t="shared" si="11"/>
        <v>293100</v>
      </c>
      <c r="K235" s="1"/>
    </row>
    <row r="236" spans="1:11" ht="15" hidden="1">
      <c r="A236" s="13" t="s">
        <v>472</v>
      </c>
      <c r="B236" s="1" t="s">
        <v>473</v>
      </c>
      <c r="C236" s="6">
        <f>'[1]FY10-Membership'!C229</f>
        <v>300</v>
      </c>
      <c r="D236" s="14">
        <f>'[1]Sparsity'!C231</f>
        <v>10.16</v>
      </c>
      <c r="E236" s="10">
        <f t="shared" si="9"/>
        <v>29.52755905511811</v>
      </c>
      <c r="F236" s="11">
        <f>'[1]Poverty'!H232</f>
        <v>25</v>
      </c>
      <c r="G236" s="9">
        <f t="shared" si="10"/>
        <v>0.08333333333333333</v>
      </c>
      <c r="H236" s="1">
        <v>1</v>
      </c>
      <c r="I236" s="1">
        <v>300</v>
      </c>
      <c r="J236" s="3">
        <f t="shared" si="11"/>
        <v>90000</v>
      </c>
      <c r="K236" s="1"/>
    </row>
    <row r="237" spans="1:11" ht="15" hidden="1">
      <c r="A237" s="13" t="s">
        <v>474</v>
      </c>
      <c r="B237" s="1" t="s">
        <v>475</v>
      </c>
      <c r="C237" s="6">
        <f>'[1]FY10-Membership'!C230</f>
        <v>5792</v>
      </c>
      <c r="D237" s="14">
        <f>'[1]Sparsity'!C232</f>
        <v>81.05207274913629</v>
      </c>
      <c r="E237" s="10">
        <f t="shared" si="9"/>
        <v>71.46023295328645</v>
      </c>
      <c r="F237" s="11">
        <f>'[1]Poverty'!H233</f>
        <v>924</v>
      </c>
      <c r="G237" s="9">
        <f t="shared" si="10"/>
        <v>0.1595303867403315</v>
      </c>
      <c r="H237" s="1">
        <v>1</v>
      </c>
      <c r="I237" s="1">
        <v>300</v>
      </c>
      <c r="J237" s="3">
        <f t="shared" si="11"/>
        <v>1737600</v>
      </c>
      <c r="K237" s="1"/>
    </row>
    <row r="238" spans="1:11" ht="15" hidden="1">
      <c r="A238" s="13" t="s">
        <v>476</v>
      </c>
      <c r="B238" s="1" t="s">
        <v>477</v>
      </c>
      <c r="C238" s="6">
        <f>'[1]FY10-Membership'!C231</f>
        <v>3402</v>
      </c>
      <c r="D238" s="14">
        <f>'[1]Sparsity'!C233</f>
        <v>119.87745259217031</v>
      </c>
      <c r="E238" s="10">
        <f t="shared" si="9"/>
        <v>28.378981421750687</v>
      </c>
      <c r="F238" s="11">
        <f>'[1]Poverty'!H234</f>
        <v>650</v>
      </c>
      <c r="G238" s="9">
        <f t="shared" si="10"/>
        <v>0.19106407995296884</v>
      </c>
      <c r="H238" s="1">
        <v>1</v>
      </c>
      <c r="I238" s="1">
        <v>300</v>
      </c>
      <c r="J238" s="3">
        <f t="shared" si="11"/>
        <v>1020600</v>
      </c>
      <c r="K238" s="1"/>
    </row>
    <row r="239" spans="1:11" ht="15" hidden="1">
      <c r="A239" s="13" t="s">
        <v>478</v>
      </c>
      <c r="B239" s="1" t="s">
        <v>479</v>
      </c>
      <c r="C239" s="6">
        <f>'[1]FY10-Membership'!C232</f>
        <v>85242</v>
      </c>
      <c r="D239" s="14">
        <f>'[1]Sparsity'!C234</f>
        <v>96.58208759105834</v>
      </c>
      <c r="E239" s="10">
        <f t="shared" si="9"/>
        <v>882.5860169944368</v>
      </c>
      <c r="F239" s="11">
        <f>'[1]Poverty'!H235</f>
        <v>66993</v>
      </c>
      <c r="G239" s="9">
        <f t="shared" si="10"/>
        <v>0.7859153938199479</v>
      </c>
      <c r="H239" s="1">
        <v>1</v>
      </c>
      <c r="I239" s="1">
        <v>300</v>
      </c>
      <c r="J239" s="3">
        <f t="shared" si="11"/>
        <v>25572600</v>
      </c>
      <c r="K239" s="1"/>
    </row>
    <row r="240" spans="1:11" ht="15" hidden="1">
      <c r="A240" s="13" t="s">
        <v>480</v>
      </c>
      <c r="B240" s="1" t="s">
        <v>481</v>
      </c>
      <c r="C240" s="6">
        <f>'[1]FY10-Membership'!C233</f>
        <v>778</v>
      </c>
      <c r="D240" s="14">
        <f>'[1]Sparsity'!C235</f>
        <v>134.31171398657446</v>
      </c>
      <c r="E240" s="10">
        <f t="shared" si="9"/>
        <v>5.792495508454068</v>
      </c>
      <c r="F240" s="11">
        <f>'[1]Poverty'!H236</f>
        <v>153</v>
      </c>
      <c r="G240" s="9">
        <f t="shared" si="10"/>
        <v>0.19665809768637532</v>
      </c>
      <c r="H240" s="1">
        <v>1</v>
      </c>
      <c r="I240" s="1">
        <v>300</v>
      </c>
      <c r="J240" s="3">
        <f t="shared" si="11"/>
        <v>233400</v>
      </c>
      <c r="K240" s="1"/>
    </row>
    <row r="241" spans="1:11" ht="12.75" customHeight="1">
      <c r="A241" s="13" t="s">
        <v>482</v>
      </c>
      <c r="B241" s="1" t="s">
        <v>483</v>
      </c>
      <c r="C241" s="6">
        <f>'[1]FY10-Membership'!C258</f>
        <v>651</v>
      </c>
      <c r="D241" s="16">
        <f>'[1]Sparsity'!C260</f>
        <v>113.86445424379572</v>
      </c>
      <c r="E241" s="37">
        <f t="shared" si="9"/>
        <v>5.7173242020388635</v>
      </c>
      <c r="F241" s="11">
        <f>'[1]Poverty'!H261</f>
        <v>325</v>
      </c>
      <c r="G241" s="38">
        <f t="shared" si="10"/>
        <v>0.49923195084485406</v>
      </c>
      <c r="H241" s="1">
        <v>1</v>
      </c>
      <c r="I241" s="1">
        <v>300</v>
      </c>
      <c r="J241" s="3">
        <f t="shared" si="11"/>
        <v>195300</v>
      </c>
      <c r="K241" s="15">
        <f>J241*$J$8</f>
        <v>183320.70719439368</v>
      </c>
    </row>
    <row r="242" spans="1:11" ht="15" hidden="1">
      <c r="A242" s="13" t="s">
        <v>484</v>
      </c>
      <c r="B242" s="1" t="s">
        <v>485</v>
      </c>
      <c r="C242" s="6">
        <f>'[1]FY10-Membership'!C235</f>
        <v>842</v>
      </c>
      <c r="D242" s="14">
        <f>'[1]Sparsity'!C237</f>
        <v>749.7126750951587</v>
      </c>
      <c r="E242" s="10">
        <f t="shared" si="9"/>
        <v>1.1230969249561207</v>
      </c>
      <c r="F242" s="11">
        <f>'[1]Poverty'!H238</f>
        <v>319</v>
      </c>
      <c r="G242" s="9">
        <f t="shared" si="10"/>
        <v>0.37885985748218526</v>
      </c>
      <c r="H242" s="1">
        <v>1</v>
      </c>
      <c r="I242" s="1">
        <v>300</v>
      </c>
      <c r="J242" s="3">
        <f t="shared" si="11"/>
        <v>252600</v>
      </c>
      <c r="K242" s="1"/>
    </row>
    <row r="243" spans="1:11" ht="12.75" customHeight="1">
      <c r="A243" s="13" t="s">
        <v>486</v>
      </c>
      <c r="B243" s="1" t="s">
        <v>487</v>
      </c>
      <c r="C243" s="6">
        <f>'[1]FY10-Membership'!C261</f>
        <v>417</v>
      </c>
      <c r="D243" s="16">
        <f>'[1]Sparsity'!C263</f>
        <v>71.35575769854918</v>
      </c>
      <c r="E243" s="37">
        <f t="shared" si="9"/>
        <v>5.843957284591745</v>
      </c>
      <c r="F243" s="11">
        <f>'[1]Poverty'!H264</f>
        <v>203</v>
      </c>
      <c r="G243" s="38">
        <f t="shared" si="10"/>
        <v>0.486810551558753</v>
      </c>
      <c r="H243" s="1">
        <v>1</v>
      </c>
      <c r="I243" s="1">
        <v>300</v>
      </c>
      <c r="J243" s="3">
        <f t="shared" si="11"/>
        <v>125100</v>
      </c>
      <c r="K243" s="15">
        <f>J243*$J$8</f>
        <v>117426.62811069457</v>
      </c>
    </row>
    <row r="244" spans="1:11" ht="15" hidden="1">
      <c r="A244" s="13" t="s">
        <v>488</v>
      </c>
      <c r="B244" s="1" t="s">
        <v>489</v>
      </c>
      <c r="C244" s="6">
        <f>'[1]FY10-Membership'!C237</f>
        <v>938</v>
      </c>
      <c r="D244" s="14">
        <f>'[1]Sparsity'!C239</f>
        <v>101.8410516815406</v>
      </c>
      <c r="E244" s="10">
        <f t="shared" si="9"/>
        <v>9.210431201487866</v>
      </c>
      <c r="F244" s="11">
        <f>'[1]Poverty'!H240</f>
        <v>217</v>
      </c>
      <c r="G244" s="9">
        <f t="shared" si="10"/>
        <v>0.23134328358208955</v>
      </c>
      <c r="H244" s="1">
        <v>1</v>
      </c>
      <c r="I244" s="1">
        <v>300</v>
      </c>
      <c r="J244" s="3">
        <f t="shared" si="11"/>
        <v>281400</v>
      </c>
      <c r="K244" s="1"/>
    </row>
    <row r="245" spans="1:11" ht="15" hidden="1">
      <c r="A245" s="13" t="s">
        <v>490</v>
      </c>
      <c r="B245" s="1" t="s">
        <v>491</v>
      </c>
      <c r="C245" s="6">
        <f>'[1]FY10-Membership'!C238</f>
        <v>1066</v>
      </c>
      <c r="D245" s="14">
        <f>'[1]Sparsity'!C240</f>
        <v>186.14214837971065</v>
      </c>
      <c r="E245" s="10">
        <f t="shared" si="9"/>
        <v>5.726806149381443</v>
      </c>
      <c r="F245" s="11">
        <f>'[1]Poverty'!H241</f>
        <v>416</v>
      </c>
      <c r="G245" s="9">
        <f t="shared" si="10"/>
        <v>0.3902439024390244</v>
      </c>
      <c r="H245" s="1">
        <v>1</v>
      </c>
      <c r="I245" s="1">
        <v>300</v>
      </c>
      <c r="J245" s="3">
        <f t="shared" si="11"/>
        <v>319800</v>
      </c>
      <c r="K245" s="1"/>
    </row>
    <row r="246" spans="1:11" ht="15" hidden="1">
      <c r="A246" s="13" t="s">
        <v>492</v>
      </c>
      <c r="B246" s="1" t="s">
        <v>493</v>
      </c>
      <c r="C246" s="6">
        <f>'[1]FY10-Membership'!C239</f>
        <v>2941</v>
      </c>
      <c r="D246" s="14">
        <f>'[1]Sparsity'!C241</f>
        <v>24.53790424219726</v>
      </c>
      <c r="E246" s="10">
        <f t="shared" si="9"/>
        <v>119.85538662843223</v>
      </c>
      <c r="F246" s="11">
        <f>'[1]Poverty'!H242</f>
        <v>494</v>
      </c>
      <c r="G246" s="9">
        <f t="shared" si="10"/>
        <v>0.16797007820469229</v>
      </c>
      <c r="H246" s="1">
        <v>1</v>
      </c>
      <c r="I246" s="1">
        <v>300</v>
      </c>
      <c r="J246" s="3">
        <f t="shared" si="11"/>
        <v>882300</v>
      </c>
      <c r="K246" s="1"/>
    </row>
    <row r="247" spans="1:11" ht="15" hidden="1">
      <c r="A247" s="13" t="s">
        <v>494</v>
      </c>
      <c r="B247" s="1" t="s">
        <v>495</v>
      </c>
      <c r="C247" s="6">
        <f>'[1]FY10-Membership'!C240</f>
        <v>2607</v>
      </c>
      <c r="D247" s="14">
        <f>'[1]Sparsity'!C242</f>
        <v>158.306905900147</v>
      </c>
      <c r="E247" s="10">
        <f t="shared" si="9"/>
        <v>16.46801183546838</v>
      </c>
      <c r="F247" s="11">
        <f>'[1]Poverty'!H243</f>
        <v>883</v>
      </c>
      <c r="G247" s="9">
        <f t="shared" si="10"/>
        <v>0.33870349060222477</v>
      </c>
      <c r="H247" s="1">
        <v>1</v>
      </c>
      <c r="I247" s="1">
        <v>300</v>
      </c>
      <c r="J247" s="3">
        <f t="shared" si="11"/>
        <v>782100</v>
      </c>
      <c r="K247" s="1"/>
    </row>
    <row r="248" spans="1:11" ht="15" hidden="1">
      <c r="A248" s="13" t="s">
        <v>496</v>
      </c>
      <c r="B248" s="1" t="s">
        <v>497</v>
      </c>
      <c r="C248" s="6">
        <f>'[1]FY10-Membership'!C241</f>
        <v>726</v>
      </c>
      <c r="D248" s="14">
        <f>'[1]Sparsity'!C243</f>
        <v>177.54244089634392</v>
      </c>
      <c r="E248" s="10">
        <f t="shared" si="9"/>
        <v>4.089163111280342</v>
      </c>
      <c r="F248" s="11">
        <f>'[1]Poverty'!H244</f>
        <v>303</v>
      </c>
      <c r="G248" s="9">
        <f t="shared" si="10"/>
        <v>0.41735537190082644</v>
      </c>
      <c r="H248" s="1">
        <v>1</v>
      </c>
      <c r="I248" s="1">
        <v>300</v>
      </c>
      <c r="J248" s="3">
        <f t="shared" si="11"/>
        <v>217800</v>
      </c>
      <c r="K248" s="1"/>
    </row>
    <row r="249" spans="1:11" ht="12.75" customHeight="1">
      <c r="A249" s="13" t="s">
        <v>498</v>
      </c>
      <c r="B249" s="1" t="s">
        <v>499</v>
      </c>
      <c r="C249" s="6">
        <f>'[1]FY10-Membership'!C242</f>
        <v>399</v>
      </c>
      <c r="D249" s="14">
        <f>'[1]Sparsity'!C244</f>
        <v>63.41535760847927</v>
      </c>
      <c r="E249" s="37">
        <f t="shared" si="9"/>
        <v>6.291851296706237</v>
      </c>
      <c r="F249" s="11">
        <f>'[1]Poverty'!H245</f>
        <v>87</v>
      </c>
      <c r="G249" s="38">
        <f t="shared" si="10"/>
        <v>0.21804511278195488</v>
      </c>
      <c r="H249" s="1">
        <v>1</v>
      </c>
      <c r="I249" s="1">
        <v>300</v>
      </c>
      <c r="J249" s="3">
        <f t="shared" si="11"/>
        <v>119700</v>
      </c>
      <c r="K249" s="15">
        <f>J249*$J$8</f>
        <v>112357.85279656386</v>
      </c>
    </row>
    <row r="250" spans="1:11" ht="15" hidden="1">
      <c r="A250" s="13" t="s">
        <v>500</v>
      </c>
      <c r="B250" s="1" t="s">
        <v>501</v>
      </c>
      <c r="C250" s="6">
        <f>'[1]FY10-Membership'!C243</f>
        <v>2169</v>
      </c>
      <c r="D250" s="14">
        <f>'[1]Sparsity'!C245</f>
        <v>234.458687909334</v>
      </c>
      <c r="E250" s="10">
        <f t="shared" si="9"/>
        <v>9.251096725572225</v>
      </c>
      <c r="F250" s="11">
        <f>'[1]Poverty'!H246</f>
        <v>633</v>
      </c>
      <c r="G250" s="9">
        <f t="shared" si="10"/>
        <v>0.2918395573997234</v>
      </c>
      <c r="H250" s="1">
        <v>1</v>
      </c>
      <c r="I250" s="1">
        <v>300</v>
      </c>
      <c r="J250" s="3">
        <f t="shared" si="11"/>
        <v>650700</v>
      </c>
      <c r="K250" s="1"/>
    </row>
    <row r="251" spans="1:11" ht="15" hidden="1">
      <c r="A251" s="13" t="s">
        <v>502</v>
      </c>
      <c r="B251" s="1" t="s">
        <v>503</v>
      </c>
      <c r="C251" s="6">
        <f>'[1]FY10-Membership'!C244</f>
        <v>2330</v>
      </c>
      <c r="D251" s="14">
        <f>'[1]Sparsity'!C246</f>
        <v>142.66258263874965</v>
      </c>
      <c r="E251" s="10">
        <f t="shared" si="9"/>
        <v>16.33224323367276</v>
      </c>
      <c r="F251" s="11">
        <f>'[1]Poverty'!H247</f>
        <v>293</v>
      </c>
      <c r="G251" s="9">
        <f t="shared" si="10"/>
        <v>0.1257510729613734</v>
      </c>
      <c r="H251" s="1">
        <v>1</v>
      </c>
      <c r="I251" s="1">
        <v>300</v>
      </c>
      <c r="J251" s="3">
        <f t="shared" si="11"/>
        <v>699000</v>
      </c>
      <c r="K251" s="1"/>
    </row>
    <row r="252" spans="1:11" ht="15" hidden="1">
      <c r="A252" s="13" t="s">
        <v>504</v>
      </c>
      <c r="B252" s="1" t="s">
        <v>505</v>
      </c>
      <c r="C252" s="6">
        <f>'[1]FY10-Membership'!C245</f>
        <v>4978</v>
      </c>
      <c r="D252" s="14">
        <f>'[1]Sparsity'!C247</f>
        <v>86.88787871353071</v>
      </c>
      <c r="E252" s="10">
        <f t="shared" si="9"/>
        <v>57.29222618510993</v>
      </c>
      <c r="F252" s="11">
        <f>'[1]Poverty'!H248</f>
        <v>478</v>
      </c>
      <c r="G252" s="9">
        <f t="shared" si="10"/>
        <v>0.09602249899558056</v>
      </c>
      <c r="H252" s="1">
        <v>1</v>
      </c>
      <c r="I252" s="1">
        <v>300</v>
      </c>
      <c r="J252" s="3">
        <f t="shared" si="11"/>
        <v>1493400</v>
      </c>
      <c r="K252" s="1"/>
    </row>
    <row r="253" spans="1:11" ht="12.75" customHeight="1">
      <c r="A253" s="13" t="s">
        <v>506</v>
      </c>
      <c r="B253" s="1" t="s">
        <v>507</v>
      </c>
      <c r="C253" s="6">
        <f>'[1]FY10-Membership'!C246</f>
        <v>722</v>
      </c>
      <c r="D253" s="14">
        <f>'[1]Sparsity'!C248</f>
        <v>198.12592893753177</v>
      </c>
      <c r="E253" s="37">
        <f t="shared" si="9"/>
        <v>3.644146951748266</v>
      </c>
      <c r="F253" s="11">
        <f>'[1]Poverty'!H249</f>
        <v>396</v>
      </c>
      <c r="G253" s="38">
        <f t="shared" si="10"/>
        <v>0.5484764542936288</v>
      </c>
      <c r="H253" s="1">
        <v>1</v>
      </c>
      <c r="I253" s="1">
        <v>300</v>
      </c>
      <c r="J253" s="3">
        <f t="shared" si="11"/>
        <v>216600</v>
      </c>
      <c r="K253" s="15">
        <f>J253*$J$8</f>
        <v>203314.20982235367</v>
      </c>
    </row>
    <row r="254" spans="1:11" ht="15" hidden="1">
      <c r="A254" s="13" t="s">
        <v>508</v>
      </c>
      <c r="B254" s="1" t="s">
        <v>509</v>
      </c>
      <c r="C254" s="6">
        <f>'[1]FY10-Membership'!C247</f>
        <v>4846</v>
      </c>
      <c r="D254" s="14">
        <f>'[1]Sparsity'!C249</f>
        <v>43.65247891985986</v>
      </c>
      <c r="E254" s="10">
        <f t="shared" si="9"/>
        <v>111.01316855101427</v>
      </c>
      <c r="F254" s="11">
        <f>'[1]Poverty'!H250</f>
        <v>496</v>
      </c>
      <c r="G254" s="9">
        <f t="shared" si="10"/>
        <v>0.10235245563351217</v>
      </c>
      <c r="H254" s="1">
        <v>1</v>
      </c>
      <c r="I254" s="1">
        <v>300</v>
      </c>
      <c r="J254" s="3">
        <f t="shared" si="11"/>
        <v>1453800</v>
      </c>
      <c r="K254" s="1"/>
    </row>
    <row r="255" spans="1:11" ht="15" hidden="1">
      <c r="A255" s="13" t="s">
        <v>510</v>
      </c>
      <c r="B255" s="1" t="s">
        <v>511</v>
      </c>
      <c r="C255" s="6">
        <f>'[1]FY10-Membership'!C248</f>
        <v>464</v>
      </c>
      <c r="D255" s="14">
        <f>'[1]Sparsity'!C250</f>
        <v>10.14</v>
      </c>
      <c r="E255" s="10">
        <f t="shared" si="9"/>
        <v>45.75936883629191</v>
      </c>
      <c r="F255" s="11">
        <f>'[1]Poverty'!H251</f>
        <v>36</v>
      </c>
      <c r="G255" s="9">
        <f t="shared" si="10"/>
        <v>0.07758620689655173</v>
      </c>
      <c r="H255" s="1">
        <v>1</v>
      </c>
      <c r="I255" s="1">
        <v>300</v>
      </c>
      <c r="J255" s="3">
        <f t="shared" si="11"/>
        <v>139200</v>
      </c>
      <c r="K255" s="1"/>
    </row>
    <row r="256" spans="1:11" ht="15" hidden="1">
      <c r="A256" s="13" t="s">
        <v>512</v>
      </c>
      <c r="B256" s="1" t="s">
        <v>513</v>
      </c>
      <c r="C256" s="6">
        <f>'[1]FY10-Membership'!C249</f>
        <v>805</v>
      </c>
      <c r="D256" s="14">
        <f>'[1]Sparsity'!C251</f>
        <v>236.60700611420594</v>
      </c>
      <c r="E256" s="10">
        <f t="shared" si="9"/>
        <v>3.4022661172232618</v>
      </c>
      <c r="F256" s="11">
        <f>'[1]Poverty'!H252</f>
        <v>461</v>
      </c>
      <c r="G256" s="9">
        <f t="shared" si="10"/>
        <v>0.5726708074534161</v>
      </c>
      <c r="H256" s="1">
        <v>1</v>
      </c>
      <c r="I256" s="1">
        <v>300</v>
      </c>
      <c r="J256" s="3">
        <f t="shared" si="11"/>
        <v>241500</v>
      </c>
      <c r="K256" s="1"/>
    </row>
    <row r="257" spans="1:11" ht="15" hidden="1">
      <c r="A257" s="13" t="s">
        <v>514</v>
      </c>
      <c r="B257" s="1" t="s">
        <v>515</v>
      </c>
      <c r="C257" s="6">
        <f>'[1]FY10-Membership'!C250</f>
        <v>6508</v>
      </c>
      <c r="D257" s="14">
        <f>'[1]Sparsity'!C252</f>
        <v>77.3154698423043</v>
      </c>
      <c r="E257" s="10">
        <f t="shared" si="9"/>
        <v>84.1746161961374</v>
      </c>
      <c r="F257" s="11">
        <f>'[1]Poverty'!H253</f>
        <v>1711</v>
      </c>
      <c r="G257" s="9">
        <f t="shared" si="10"/>
        <v>0.2629071911493546</v>
      </c>
      <c r="H257" s="1">
        <v>1</v>
      </c>
      <c r="I257" s="1">
        <v>300</v>
      </c>
      <c r="J257" s="3">
        <f t="shared" si="11"/>
        <v>1952400</v>
      </c>
      <c r="K257" s="1"/>
    </row>
    <row r="258" spans="1:11" ht="15" hidden="1">
      <c r="A258" s="13" t="s">
        <v>516</v>
      </c>
      <c r="B258" s="1" t="s">
        <v>517</v>
      </c>
      <c r="C258" s="6">
        <f>'[1]FY10-Membership'!C251</f>
        <v>1045</v>
      </c>
      <c r="D258" s="14">
        <f>'[1]Sparsity'!C253</f>
        <v>279.7701668765647</v>
      </c>
      <c r="E258" s="10">
        <f t="shared" si="9"/>
        <v>3.7352088382642195</v>
      </c>
      <c r="F258" s="11">
        <f>'[1]Poverty'!H254</f>
        <v>481</v>
      </c>
      <c r="G258" s="9">
        <f t="shared" si="10"/>
        <v>0.4602870813397129</v>
      </c>
      <c r="H258" s="1">
        <v>1</v>
      </c>
      <c r="I258" s="1">
        <v>300</v>
      </c>
      <c r="J258" s="3">
        <f t="shared" si="11"/>
        <v>313500</v>
      </c>
      <c r="K258" s="1"/>
    </row>
    <row r="259" spans="1:11" ht="15" hidden="1">
      <c r="A259" s="13" t="s">
        <v>518</v>
      </c>
      <c r="B259" s="1" t="s">
        <v>519</v>
      </c>
      <c r="C259" s="6">
        <f>'[1]FY10-Membership'!C252</f>
        <v>1383</v>
      </c>
      <c r="D259" s="14">
        <f>'[1]Sparsity'!C254</f>
        <v>161.78622758807762</v>
      </c>
      <c r="E259" s="10">
        <f t="shared" si="9"/>
        <v>8.548317249359712</v>
      </c>
      <c r="F259" s="11">
        <f>'[1]Poverty'!H255</f>
        <v>623</v>
      </c>
      <c r="G259" s="9">
        <f t="shared" si="10"/>
        <v>0.450469992769342</v>
      </c>
      <c r="H259" s="1">
        <v>1</v>
      </c>
      <c r="I259" s="1">
        <v>300</v>
      </c>
      <c r="J259" s="3">
        <f t="shared" si="11"/>
        <v>414900</v>
      </c>
      <c r="K259" s="1"/>
    </row>
    <row r="260" spans="1:11" ht="12.75" customHeight="1">
      <c r="A260" s="13" t="s">
        <v>520</v>
      </c>
      <c r="B260" s="1" t="s">
        <v>521</v>
      </c>
      <c r="C260" s="6">
        <f>'[1]FY10-Membership'!C253</f>
        <v>217</v>
      </c>
      <c r="D260" s="14">
        <f>'[1]Sparsity'!C255</f>
        <v>31.38</v>
      </c>
      <c r="E260" s="37">
        <f t="shared" si="9"/>
        <v>6.9152326322498405</v>
      </c>
      <c r="F260" s="11">
        <f>'[1]Poverty'!H256</f>
        <v>51</v>
      </c>
      <c r="G260" s="38">
        <f t="shared" si="10"/>
        <v>0.2350230414746544</v>
      </c>
      <c r="H260" s="1">
        <v>1</v>
      </c>
      <c r="I260" s="1">
        <v>300</v>
      </c>
      <c r="J260" s="3">
        <f t="shared" si="11"/>
        <v>65100</v>
      </c>
      <c r="K260" s="15">
        <f>J260*$J$8</f>
        <v>61106.90239813123</v>
      </c>
    </row>
    <row r="261" spans="1:11" ht="12.75" customHeight="1">
      <c r="A261" s="13" t="s">
        <v>522</v>
      </c>
      <c r="B261" s="1" t="s">
        <v>523</v>
      </c>
      <c r="C261" s="6">
        <f>'[1]FY10-Membership'!C126</f>
        <v>469</v>
      </c>
      <c r="D261" s="16">
        <f>'[1]Sparsity'!C128</f>
        <v>148.69643670139016</v>
      </c>
      <c r="E261" s="37">
        <f t="shared" si="9"/>
        <v>3.154076926146108</v>
      </c>
      <c r="F261" s="11">
        <f>'[1]Poverty'!H129</f>
        <v>233</v>
      </c>
      <c r="G261" s="38">
        <f t="shared" si="10"/>
        <v>0.4968017057569296</v>
      </c>
      <c r="H261" s="1">
        <v>1</v>
      </c>
      <c r="I261" s="1">
        <v>300</v>
      </c>
      <c r="J261" s="3">
        <f t="shared" si="11"/>
        <v>140700</v>
      </c>
      <c r="K261" s="15">
        <f>J261*$J$8</f>
        <v>132069.75679596103</v>
      </c>
    </row>
    <row r="262" spans="1:11" ht="15" hidden="1">
      <c r="A262" s="13" t="s">
        <v>524</v>
      </c>
      <c r="B262" s="1" t="s">
        <v>525</v>
      </c>
      <c r="C262" s="6">
        <f>'[1]FY10-Membership'!C255</f>
        <v>4649</v>
      </c>
      <c r="D262" s="14">
        <f>'[1]Sparsity'!C257</f>
        <v>34.63254575415793</v>
      </c>
      <c r="E262" s="10">
        <f t="shared" si="9"/>
        <v>134.23789382973234</v>
      </c>
      <c r="F262" s="11">
        <f>'[1]Poverty'!H258</f>
        <v>490</v>
      </c>
      <c r="G262" s="9">
        <f t="shared" si="10"/>
        <v>0.10539901053990106</v>
      </c>
      <c r="H262" s="1">
        <v>1</v>
      </c>
      <c r="I262" s="1">
        <v>300</v>
      </c>
      <c r="J262" s="3">
        <f t="shared" si="11"/>
        <v>1394700</v>
      </c>
      <c r="K262" s="1"/>
    </row>
    <row r="263" spans="1:11" ht="15" hidden="1">
      <c r="A263" s="13" t="s">
        <v>526</v>
      </c>
      <c r="B263" s="1" t="s">
        <v>527</v>
      </c>
      <c r="C263" s="6">
        <f>'[1]FY10-Membership'!C256</f>
        <v>853</v>
      </c>
      <c r="D263" s="14">
        <f>'[1]Sparsity'!C258</f>
        <v>79.43522509886918</v>
      </c>
      <c r="E263" s="10">
        <f t="shared" si="9"/>
        <v>10.73830909320534</v>
      </c>
      <c r="F263" s="11">
        <f>'[1]Poverty'!H259</f>
        <v>162</v>
      </c>
      <c r="G263" s="9">
        <f t="shared" si="10"/>
        <v>0.1899179366940211</v>
      </c>
      <c r="H263" s="1">
        <v>1</v>
      </c>
      <c r="I263" s="1">
        <v>300</v>
      </c>
      <c r="J263" s="3">
        <f t="shared" si="11"/>
        <v>255900</v>
      </c>
      <c r="K263" s="1"/>
    </row>
    <row r="264" spans="1:11" ht="15" hidden="1">
      <c r="A264" s="13" t="s">
        <v>528</v>
      </c>
      <c r="B264" s="1" t="s">
        <v>529</v>
      </c>
      <c r="C264" s="6">
        <f>'[1]FY10-Membership'!C257</f>
        <v>1216</v>
      </c>
      <c r="D264" s="14">
        <f>'[1]Sparsity'!C259</f>
        <v>140.70904508255637</v>
      </c>
      <c r="E264" s="10">
        <f t="shared" si="9"/>
        <v>8.641946218073986</v>
      </c>
      <c r="F264" s="11">
        <f>'[1]Poverty'!H260</f>
        <v>256</v>
      </c>
      <c r="G264" s="9">
        <f t="shared" si="10"/>
        <v>0.21052631578947367</v>
      </c>
      <c r="H264" s="1">
        <v>1</v>
      </c>
      <c r="I264" s="1">
        <v>300</v>
      </c>
      <c r="J264" s="3">
        <f t="shared" si="11"/>
        <v>364800</v>
      </c>
      <c r="K264" s="1"/>
    </row>
    <row r="265" spans="1:11" ht="12.75" customHeight="1">
      <c r="A265" s="13" t="s">
        <v>530</v>
      </c>
      <c r="B265" s="1" t="s">
        <v>531</v>
      </c>
      <c r="C265" s="6">
        <f>'[1]FY10-Membership'!C44</f>
        <v>166</v>
      </c>
      <c r="D265" s="16">
        <f>'[1]Sparsity'!C46</f>
        <v>265.7</v>
      </c>
      <c r="E265" s="37">
        <f t="shared" si="9"/>
        <v>0.624764772299586</v>
      </c>
      <c r="F265" s="11">
        <f>'[1]Poverty'!H47</f>
        <v>73</v>
      </c>
      <c r="G265" s="38">
        <f t="shared" si="10"/>
        <v>0.4397590361445783</v>
      </c>
      <c r="H265" s="1">
        <v>1</v>
      </c>
      <c r="I265" s="1">
        <v>300</v>
      </c>
      <c r="J265" s="3">
        <f t="shared" si="11"/>
        <v>49800</v>
      </c>
      <c r="K265" s="15">
        <f>J265*$J$8</f>
        <v>46745.372341427574</v>
      </c>
    </row>
    <row r="266" spans="1:11" ht="15" hidden="1">
      <c r="A266" s="13" t="s">
        <v>532</v>
      </c>
      <c r="B266" s="1" t="s">
        <v>533</v>
      </c>
      <c r="C266" s="6">
        <f>'[1]FY10-Membership'!C259</f>
        <v>2472</v>
      </c>
      <c r="D266" s="14">
        <f>'[1]Sparsity'!C261</f>
        <v>154.30045157326984</v>
      </c>
      <c r="E266" s="10">
        <f aca="true" t="shared" si="12" ref="E266:E329">C266/D266</f>
        <v>16.020691934437835</v>
      </c>
      <c r="F266" s="11">
        <f>'[1]Poverty'!H262</f>
        <v>749</v>
      </c>
      <c r="G266" s="9">
        <f aca="true" t="shared" si="13" ref="G266:G329">F266/C266</f>
        <v>0.3029935275080906</v>
      </c>
      <c r="H266" s="1">
        <v>1</v>
      </c>
      <c r="I266" s="1">
        <v>300</v>
      </c>
      <c r="J266" s="3">
        <f aca="true" t="shared" si="14" ref="J266:J329">C266*I266</f>
        <v>741600</v>
      </c>
      <c r="K266" s="1"/>
    </row>
    <row r="267" spans="1:11" ht="15" hidden="1">
      <c r="A267" s="13" t="s">
        <v>534</v>
      </c>
      <c r="B267" s="1" t="s">
        <v>535</v>
      </c>
      <c r="C267" s="6">
        <f>'[1]FY10-Membership'!C260</f>
        <v>3013</v>
      </c>
      <c r="D267" s="14">
        <f>'[1]Sparsity'!C262</f>
        <v>153.05575041768918</v>
      </c>
      <c r="E267" s="10">
        <f t="shared" si="12"/>
        <v>19.68563736924305</v>
      </c>
      <c r="F267" s="11">
        <f>'[1]Poverty'!H263</f>
        <v>826</v>
      </c>
      <c r="G267" s="9">
        <f t="shared" si="13"/>
        <v>0.27414537006306006</v>
      </c>
      <c r="H267" s="1">
        <v>1</v>
      </c>
      <c r="I267" s="1">
        <v>300</v>
      </c>
      <c r="J267" s="3">
        <f t="shared" si="14"/>
        <v>903900</v>
      </c>
      <c r="K267" s="1"/>
    </row>
    <row r="268" spans="1:11" ht="12.75" customHeight="1">
      <c r="A268" s="13" t="s">
        <v>536</v>
      </c>
      <c r="B268" s="1" t="s">
        <v>537</v>
      </c>
      <c r="C268" s="6">
        <f>'[1]FY10-Membership'!C236</f>
        <v>401</v>
      </c>
      <c r="D268" s="16">
        <f>'[1]Sparsity'!C238</f>
        <v>418.8387666422431</v>
      </c>
      <c r="E268" s="37">
        <f t="shared" si="12"/>
        <v>0.9574089887016587</v>
      </c>
      <c r="F268" s="11">
        <f>'[1]Poverty'!H239</f>
        <v>209</v>
      </c>
      <c r="G268" s="38">
        <f t="shared" si="13"/>
        <v>0.5211970074812967</v>
      </c>
      <c r="H268" s="1">
        <v>1</v>
      </c>
      <c r="I268" s="1">
        <v>300</v>
      </c>
      <c r="J268" s="3">
        <f t="shared" si="14"/>
        <v>120300</v>
      </c>
      <c r="K268" s="15">
        <f>J268*$J$8</f>
        <v>112921.0500536895</v>
      </c>
    </row>
    <row r="269" spans="1:11" ht="15" hidden="1">
      <c r="A269" s="13" t="s">
        <v>538</v>
      </c>
      <c r="B269" s="1" t="s">
        <v>539</v>
      </c>
      <c r="C269" s="6">
        <f>'[1]FY10-Membership'!C262</f>
        <v>68</v>
      </c>
      <c r="D269" s="14">
        <f>'[1]Sparsity'!C264</f>
        <v>1.1104620835038619</v>
      </c>
      <c r="E269" s="10">
        <f t="shared" si="12"/>
        <v>61.235769334364235</v>
      </c>
      <c r="F269" s="11">
        <f>'[1]Poverty'!H265</f>
        <v>0</v>
      </c>
      <c r="G269" s="9">
        <f t="shared" si="13"/>
        <v>0</v>
      </c>
      <c r="H269" s="1">
        <v>1</v>
      </c>
      <c r="I269" s="1">
        <v>300</v>
      </c>
      <c r="J269" s="3">
        <f t="shared" si="14"/>
        <v>20400</v>
      </c>
      <c r="K269" s="1"/>
    </row>
    <row r="270" spans="1:11" ht="15" hidden="1">
      <c r="A270" s="13" t="s">
        <v>540</v>
      </c>
      <c r="B270" s="1" t="s">
        <v>541</v>
      </c>
      <c r="C270" s="6">
        <f>'[1]FY10-Membership'!C263</f>
        <v>1228</v>
      </c>
      <c r="D270" s="14">
        <f>'[1]Sparsity'!C265</f>
        <v>33.47062516049109</v>
      </c>
      <c r="E270" s="10">
        <f t="shared" si="12"/>
        <v>36.688887468093604</v>
      </c>
      <c r="F270" s="11">
        <f>'[1]Poverty'!H266</f>
        <v>469</v>
      </c>
      <c r="G270" s="9">
        <f t="shared" si="13"/>
        <v>0.38192182410423453</v>
      </c>
      <c r="H270" s="1">
        <v>1</v>
      </c>
      <c r="I270" s="1">
        <v>300</v>
      </c>
      <c r="J270" s="3">
        <f t="shared" si="14"/>
        <v>368400</v>
      </c>
      <c r="K270" s="1"/>
    </row>
    <row r="271" spans="1:11" ht="12.75" customHeight="1">
      <c r="A271" s="13" t="s">
        <v>542</v>
      </c>
      <c r="B271" s="1" t="s">
        <v>543</v>
      </c>
      <c r="C271" s="6">
        <f>'[1]FY10-Membership'!C264</f>
        <v>684</v>
      </c>
      <c r="D271" s="16">
        <f>'[1]Sparsity'!C266</f>
        <v>150.35342967912592</v>
      </c>
      <c r="E271" s="37">
        <f t="shared" si="12"/>
        <v>4.549280993853924</v>
      </c>
      <c r="F271" s="11">
        <f>'[1]Poverty'!H267</f>
        <v>324</v>
      </c>
      <c r="G271" s="38">
        <f t="shared" si="13"/>
        <v>0.47368421052631576</v>
      </c>
      <c r="H271" s="1">
        <v>1</v>
      </c>
      <c r="I271" s="1">
        <v>300</v>
      </c>
      <c r="J271" s="3">
        <f t="shared" si="14"/>
        <v>205200</v>
      </c>
      <c r="K271" s="15">
        <f>J271*$J$8</f>
        <v>192613.46193696663</v>
      </c>
    </row>
    <row r="272" spans="1:11" ht="12.75" customHeight="1">
      <c r="A272" s="13" t="s">
        <v>544</v>
      </c>
      <c r="B272" s="1" t="s">
        <v>545</v>
      </c>
      <c r="C272" s="6">
        <f>'[1]FY10-Membership'!C265</f>
        <v>86</v>
      </c>
      <c r="D272" s="14">
        <f>'[1]Sparsity'!C267</f>
        <v>12</v>
      </c>
      <c r="E272" s="37">
        <f t="shared" si="12"/>
        <v>7.166666666666667</v>
      </c>
      <c r="F272" s="11">
        <f>'[1]Poverty'!H268</f>
        <v>18</v>
      </c>
      <c r="G272" s="38">
        <f t="shared" si="13"/>
        <v>0.20930232558139536</v>
      </c>
      <c r="H272" s="1">
        <v>1</v>
      </c>
      <c r="I272" s="1">
        <v>300</v>
      </c>
      <c r="J272" s="3">
        <f t="shared" si="14"/>
        <v>25800</v>
      </c>
      <c r="K272" s="15">
        <f>J272*$J$8</f>
        <v>24217.482056402238</v>
      </c>
    </row>
    <row r="273" spans="1:11" ht="15" hidden="1">
      <c r="A273" s="13" t="s">
        <v>546</v>
      </c>
      <c r="B273" s="1" t="s">
        <v>547</v>
      </c>
      <c r="C273" s="6">
        <f>'[1]FY10-Membership'!C266</f>
        <v>5942</v>
      </c>
      <c r="D273" s="14">
        <f>'[1]Sparsity'!C268</f>
        <v>33.30719885774374</v>
      </c>
      <c r="E273" s="10">
        <f t="shared" si="12"/>
        <v>178.39987161269545</v>
      </c>
      <c r="F273" s="11">
        <f>'[1]Poverty'!H269</f>
        <v>1093</v>
      </c>
      <c r="G273" s="9">
        <f t="shared" si="13"/>
        <v>0.18394479973073039</v>
      </c>
      <c r="H273" s="1">
        <v>1</v>
      </c>
      <c r="I273" s="1">
        <v>300</v>
      </c>
      <c r="J273" s="3">
        <f t="shared" si="14"/>
        <v>1782600</v>
      </c>
      <c r="K273" s="1"/>
    </row>
    <row r="274" spans="1:11" ht="15" hidden="1">
      <c r="A274" s="13" t="s">
        <v>548</v>
      </c>
      <c r="B274" s="1" t="s">
        <v>549</v>
      </c>
      <c r="C274" s="6">
        <f>'[1]FY10-Membership'!C267</f>
        <v>539</v>
      </c>
      <c r="D274" s="14">
        <f>'[1]Sparsity'!C269</f>
        <v>62.38873348604704</v>
      </c>
      <c r="E274" s="10">
        <f t="shared" si="12"/>
        <v>8.639380379801185</v>
      </c>
      <c r="F274" s="11">
        <f>'[1]Poverty'!H270</f>
        <v>90</v>
      </c>
      <c r="G274" s="9">
        <f t="shared" si="13"/>
        <v>0.16697588126159554</v>
      </c>
      <c r="H274" s="1">
        <v>1</v>
      </c>
      <c r="I274" s="1">
        <v>300</v>
      </c>
      <c r="J274" s="3">
        <f t="shared" si="14"/>
        <v>161700</v>
      </c>
      <c r="K274" s="1"/>
    </row>
    <row r="275" spans="1:11" ht="15" hidden="1">
      <c r="A275" s="13" t="s">
        <v>550</v>
      </c>
      <c r="B275" s="1" t="s">
        <v>551</v>
      </c>
      <c r="C275" s="6">
        <f>'[1]FY10-Membership'!C268</f>
        <v>4996</v>
      </c>
      <c r="D275" s="14">
        <f>'[1]Sparsity'!C270</f>
        <v>120.82284286512139</v>
      </c>
      <c r="E275" s="10">
        <f t="shared" si="12"/>
        <v>41.34979678947965</v>
      </c>
      <c r="F275" s="11">
        <f>'[1]Poverty'!H271</f>
        <v>687</v>
      </c>
      <c r="G275" s="9">
        <f t="shared" si="13"/>
        <v>0.13751000800640512</v>
      </c>
      <c r="H275" s="1">
        <v>1</v>
      </c>
      <c r="I275" s="1">
        <v>300</v>
      </c>
      <c r="J275" s="3">
        <f t="shared" si="14"/>
        <v>1498800</v>
      </c>
      <c r="K275" s="1"/>
    </row>
    <row r="276" spans="1:11" ht="15" hidden="1">
      <c r="A276" s="13" t="s">
        <v>552</v>
      </c>
      <c r="B276" s="1" t="s">
        <v>553</v>
      </c>
      <c r="C276" s="6">
        <f>'[1]FY10-Membership'!C269</f>
        <v>1211</v>
      </c>
      <c r="D276" s="14">
        <f>'[1]Sparsity'!C271</f>
        <v>99.6622508472935</v>
      </c>
      <c r="E276" s="10">
        <f t="shared" si="12"/>
        <v>12.151040034762437</v>
      </c>
      <c r="F276" s="11">
        <f>'[1]Poverty'!H272</f>
        <v>487</v>
      </c>
      <c r="G276" s="9">
        <f t="shared" si="13"/>
        <v>0.40214698596201487</v>
      </c>
      <c r="H276" s="1">
        <v>1</v>
      </c>
      <c r="I276" s="1">
        <v>300</v>
      </c>
      <c r="J276" s="3">
        <f t="shared" si="14"/>
        <v>363300</v>
      </c>
      <c r="K276" s="1"/>
    </row>
    <row r="277" spans="1:11" ht="15" hidden="1">
      <c r="A277" s="13" t="s">
        <v>554</v>
      </c>
      <c r="B277" s="1" t="s">
        <v>555</v>
      </c>
      <c r="C277" s="6">
        <f>'[1]FY10-Membership'!C270</f>
        <v>1877</v>
      </c>
      <c r="D277" s="14">
        <f>'[1]Sparsity'!C272</f>
        <v>178.28559274329842</v>
      </c>
      <c r="E277" s="10">
        <f t="shared" si="12"/>
        <v>10.528052049065835</v>
      </c>
      <c r="F277" s="11">
        <f>'[1]Poverty'!H273</f>
        <v>708</v>
      </c>
      <c r="G277" s="9">
        <f t="shared" si="13"/>
        <v>0.3771976558337773</v>
      </c>
      <c r="H277" s="1">
        <v>1</v>
      </c>
      <c r="I277" s="1">
        <v>300</v>
      </c>
      <c r="J277" s="3">
        <f t="shared" si="14"/>
        <v>563100</v>
      </c>
      <c r="K277" s="1"/>
    </row>
    <row r="278" spans="1:11" ht="15" hidden="1">
      <c r="A278" s="13" t="s">
        <v>556</v>
      </c>
      <c r="B278" s="1" t="s">
        <v>557</v>
      </c>
      <c r="C278" s="6">
        <f>'[1]FY10-Membership'!C271</f>
        <v>1310</v>
      </c>
      <c r="D278" s="14">
        <f>'[1]Sparsity'!C273</f>
        <v>95.22172652867503</v>
      </c>
      <c r="E278" s="10">
        <f t="shared" si="12"/>
        <v>13.757364498169514</v>
      </c>
      <c r="F278" s="11">
        <f>'[1]Poverty'!H274</f>
        <v>317</v>
      </c>
      <c r="G278" s="9">
        <f t="shared" si="13"/>
        <v>0.24198473282442748</v>
      </c>
      <c r="H278" s="1">
        <v>1</v>
      </c>
      <c r="I278" s="1">
        <v>300</v>
      </c>
      <c r="J278" s="3">
        <f t="shared" si="14"/>
        <v>393000</v>
      </c>
      <c r="K278" s="1"/>
    </row>
    <row r="279" spans="1:11" ht="15" hidden="1">
      <c r="A279" s="13" t="s">
        <v>558</v>
      </c>
      <c r="B279" s="1" t="s">
        <v>559</v>
      </c>
      <c r="C279" s="6">
        <f>'[1]FY10-Membership'!C272</f>
        <v>2916</v>
      </c>
      <c r="D279" s="14">
        <f>'[1]Sparsity'!C274</f>
        <v>14.133627175280349</v>
      </c>
      <c r="E279" s="10">
        <f t="shared" si="12"/>
        <v>206.31646525246336</v>
      </c>
      <c r="F279" s="11">
        <f>'[1]Poverty'!H275</f>
        <v>828</v>
      </c>
      <c r="G279" s="9">
        <f t="shared" si="13"/>
        <v>0.2839506172839506</v>
      </c>
      <c r="H279" s="1">
        <v>1</v>
      </c>
      <c r="I279" s="1">
        <v>300</v>
      </c>
      <c r="J279" s="3">
        <f t="shared" si="14"/>
        <v>874800</v>
      </c>
      <c r="K279" s="1"/>
    </row>
    <row r="280" spans="1:11" ht="15" hidden="1">
      <c r="A280" s="13" t="s">
        <v>560</v>
      </c>
      <c r="B280" s="1" t="s">
        <v>561</v>
      </c>
      <c r="C280" s="6">
        <f>'[1]FY10-Membership'!C273</f>
        <v>1034</v>
      </c>
      <c r="D280" s="14">
        <f>'[1]Sparsity'!C275</f>
        <v>40.09228831776054</v>
      </c>
      <c r="E280" s="10">
        <f t="shared" si="12"/>
        <v>25.7904959628345</v>
      </c>
      <c r="F280" s="11">
        <f>'[1]Poverty'!H276</f>
        <v>136</v>
      </c>
      <c r="G280" s="9">
        <f t="shared" si="13"/>
        <v>0.13152804642166344</v>
      </c>
      <c r="H280" s="1">
        <v>1</v>
      </c>
      <c r="I280" s="1">
        <v>300</v>
      </c>
      <c r="J280" s="3">
        <f t="shared" si="14"/>
        <v>310200</v>
      </c>
      <c r="K280" s="1"/>
    </row>
    <row r="281" spans="1:11" ht="15" hidden="1">
      <c r="A281" s="13" t="s">
        <v>562</v>
      </c>
      <c r="B281" s="1" t="s">
        <v>563</v>
      </c>
      <c r="C281" s="6">
        <f>'[1]FY10-Membership'!C274</f>
        <v>3642</v>
      </c>
      <c r="D281" s="14">
        <f>'[1]Sparsity'!C276</f>
        <v>86.67775481496825</v>
      </c>
      <c r="E281" s="10">
        <f t="shared" si="12"/>
        <v>42.01770117113219</v>
      </c>
      <c r="F281" s="11">
        <f>'[1]Poverty'!H277</f>
        <v>512</v>
      </c>
      <c r="G281" s="9">
        <f t="shared" si="13"/>
        <v>0.14058209774848984</v>
      </c>
      <c r="H281" s="1">
        <v>1</v>
      </c>
      <c r="I281" s="1">
        <v>300</v>
      </c>
      <c r="J281" s="3">
        <f t="shared" si="14"/>
        <v>1092600</v>
      </c>
      <c r="K281" s="1"/>
    </row>
    <row r="282" spans="1:11" ht="15" hidden="1">
      <c r="A282" s="13" t="s">
        <v>564</v>
      </c>
      <c r="B282" s="1" t="s">
        <v>565</v>
      </c>
      <c r="C282" s="6">
        <f>'[1]FY10-Membership'!C275</f>
        <v>1050</v>
      </c>
      <c r="D282" s="14">
        <f>'[1]Sparsity'!C277</f>
        <v>124.42901708889772</v>
      </c>
      <c r="E282" s="10">
        <f t="shared" si="12"/>
        <v>8.438546125055641</v>
      </c>
      <c r="F282" s="11">
        <f>'[1]Poverty'!H278</f>
        <v>391</v>
      </c>
      <c r="G282" s="9">
        <f t="shared" si="13"/>
        <v>0.37238095238095237</v>
      </c>
      <c r="H282" s="1">
        <v>1</v>
      </c>
      <c r="I282" s="1">
        <v>300</v>
      </c>
      <c r="J282" s="3">
        <f t="shared" si="14"/>
        <v>315000</v>
      </c>
      <c r="K282" s="1"/>
    </row>
    <row r="283" spans="1:11" ht="15" hidden="1">
      <c r="A283" s="13" t="s">
        <v>566</v>
      </c>
      <c r="B283" s="1" t="s">
        <v>567</v>
      </c>
      <c r="C283" s="6">
        <f>'[1]FY10-Membership'!C276</f>
        <v>1844</v>
      </c>
      <c r="D283" s="14">
        <f>'[1]Sparsity'!C278</f>
        <v>113.53669910374101</v>
      </c>
      <c r="E283" s="10">
        <f t="shared" si="12"/>
        <v>16.241444524603416</v>
      </c>
      <c r="F283" s="11">
        <f>'[1]Poverty'!H279</f>
        <v>599</v>
      </c>
      <c r="G283" s="9">
        <f t="shared" si="13"/>
        <v>0.32483731019522777</v>
      </c>
      <c r="H283" s="1">
        <v>1</v>
      </c>
      <c r="I283" s="1">
        <v>300</v>
      </c>
      <c r="J283" s="3">
        <f t="shared" si="14"/>
        <v>553200</v>
      </c>
      <c r="K283" s="1"/>
    </row>
    <row r="284" spans="1:11" ht="15" hidden="1">
      <c r="A284" s="13" t="s">
        <v>568</v>
      </c>
      <c r="B284" s="1" t="s">
        <v>569</v>
      </c>
      <c r="C284" s="6">
        <f>'[1]FY10-Membership'!C277</f>
        <v>10055</v>
      </c>
      <c r="D284" s="14">
        <f>'[1]Sparsity'!C279</f>
        <v>178.3242732027214</v>
      </c>
      <c r="E284" s="10">
        <f t="shared" si="12"/>
        <v>56.386042233125174</v>
      </c>
      <c r="F284" s="11">
        <f>'[1]Poverty'!H280</f>
        <v>3616</v>
      </c>
      <c r="G284" s="9">
        <f t="shared" si="13"/>
        <v>0.3596220785678767</v>
      </c>
      <c r="H284" s="1">
        <v>1</v>
      </c>
      <c r="I284" s="1">
        <v>300</v>
      </c>
      <c r="J284" s="3">
        <f t="shared" si="14"/>
        <v>3016500</v>
      </c>
      <c r="K284" s="1"/>
    </row>
    <row r="285" spans="1:11" ht="15" hidden="1">
      <c r="A285" s="13" t="s">
        <v>570</v>
      </c>
      <c r="B285" s="1" t="s">
        <v>571</v>
      </c>
      <c r="C285" s="6">
        <f>'[1]FY10-Membership'!C278</f>
        <v>1028</v>
      </c>
      <c r="D285" s="14">
        <f>'[1]Sparsity'!C280</f>
        <v>292.3236388800643</v>
      </c>
      <c r="E285" s="10">
        <f t="shared" si="12"/>
        <v>3.5166502577021213</v>
      </c>
      <c r="F285" s="11">
        <f>'[1]Poverty'!H281</f>
        <v>410</v>
      </c>
      <c r="G285" s="9">
        <f t="shared" si="13"/>
        <v>0.39883268482490275</v>
      </c>
      <c r="H285" s="1">
        <v>1</v>
      </c>
      <c r="I285" s="1">
        <v>300</v>
      </c>
      <c r="J285" s="3">
        <f t="shared" si="14"/>
        <v>308400</v>
      </c>
      <c r="K285" s="1"/>
    </row>
    <row r="286" spans="1:11" ht="12.75" customHeight="1">
      <c r="A286" s="13" t="s">
        <v>572</v>
      </c>
      <c r="B286" s="1" t="s">
        <v>573</v>
      </c>
      <c r="C286" s="6">
        <f>'[1]FY10-Membership'!C279</f>
        <v>561</v>
      </c>
      <c r="D286" s="16">
        <f>'[1]Sparsity'!C281</f>
        <v>158.29433009496182</v>
      </c>
      <c r="E286" s="37">
        <f t="shared" si="12"/>
        <v>3.544030917995941</v>
      </c>
      <c r="F286" s="11">
        <f>'[1]Poverty'!H282</f>
        <v>278</v>
      </c>
      <c r="G286" s="38">
        <f t="shared" si="13"/>
        <v>0.49554367201426025</v>
      </c>
      <c r="H286" s="1">
        <v>1</v>
      </c>
      <c r="I286" s="1">
        <v>300</v>
      </c>
      <c r="J286" s="3">
        <f t="shared" si="14"/>
        <v>168300</v>
      </c>
      <c r="K286" s="15">
        <f>J286*$J$8</f>
        <v>157976.83062374018</v>
      </c>
    </row>
    <row r="287" spans="1:11" ht="15" hidden="1">
      <c r="A287" s="13" t="s">
        <v>574</v>
      </c>
      <c r="B287" s="1" t="s">
        <v>575</v>
      </c>
      <c r="C287" s="6">
        <f>'[1]FY10-Membership'!C280</f>
        <v>1281</v>
      </c>
      <c r="D287" s="14">
        <f>'[1]Sparsity'!C282</f>
        <v>80.35739941492007</v>
      </c>
      <c r="E287" s="10">
        <f t="shared" si="12"/>
        <v>15.941282437297927</v>
      </c>
      <c r="F287" s="11">
        <f>'[1]Poverty'!H283</f>
        <v>245</v>
      </c>
      <c r="G287" s="9">
        <f t="shared" si="13"/>
        <v>0.1912568306010929</v>
      </c>
      <c r="H287" s="1">
        <v>1</v>
      </c>
      <c r="I287" s="1">
        <v>300</v>
      </c>
      <c r="J287" s="3">
        <f t="shared" si="14"/>
        <v>384300</v>
      </c>
      <c r="K287" s="1"/>
    </row>
    <row r="288" spans="1:11" ht="15" hidden="1">
      <c r="A288" s="13" t="s">
        <v>576</v>
      </c>
      <c r="B288" s="1" t="s">
        <v>577</v>
      </c>
      <c r="C288" s="6">
        <f>'[1]FY10-Membership'!C281</f>
        <v>930</v>
      </c>
      <c r="D288" s="14">
        <f>'[1]Sparsity'!C283</f>
        <v>92.1290290748992</v>
      </c>
      <c r="E288" s="10">
        <f t="shared" si="12"/>
        <v>10.094538163904096</v>
      </c>
      <c r="F288" s="11">
        <f>'[1]Poverty'!H284</f>
        <v>252</v>
      </c>
      <c r="G288" s="9">
        <f t="shared" si="13"/>
        <v>0.2709677419354839</v>
      </c>
      <c r="H288" s="1">
        <v>1</v>
      </c>
      <c r="I288" s="1">
        <v>300</v>
      </c>
      <c r="J288" s="3">
        <f t="shared" si="14"/>
        <v>279000</v>
      </c>
      <c r="K288" s="1"/>
    </row>
    <row r="289" spans="1:11" ht="15" hidden="1">
      <c r="A289" s="13" t="s">
        <v>578</v>
      </c>
      <c r="B289" s="1" t="s">
        <v>579</v>
      </c>
      <c r="C289" s="6">
        <f>'[1]FY10-Membership'!C282</f>
        <v>178</v>
      </c>
      <c r="D289" s="14">
        <f>'[1]Sparsity'!C284</f>
        <v>37</v>
      </c>
      <c r="E289" s="10">
        <f t="shared" si="12"/>
        <v>4.8108108108108105</v>
      </c>
      <c r="F289" s="11">
        <f>'[1]Poverty'!H285</f>
        <v>21</v>
      </c>
      <c r="G289" s="9">
        <f t="shared" si="13"/>
        <v>0.11797752808988764</v>
      </c>
      <c r="H289" s="1">
        <v>1</v>
      </c>
      <c r="I289" s="1">
        <v>300</v>
      </c>
      <c r="J289" s="3">
        <f t="shared" si="14"/>
        <v>53400</v>
      </c>
      <c r="K289" s="1"/>
    </row>
    <row r="290" spans="1:11" ht="12.75" customHeight="1">
      <c r="A290" s="13" t="s">
        <v>580</v>
      </c>
      <c r="B290" s="1" t="s">
        <v>581</v>
      </c>
      <c r="C290" s="6">
        <f>'[1]FY10-Membership'!C40</f>
        <v>460</v>
      </c>
      <c r="D290" s="16">
        <f>'[1]Sparsity'!C42</f>
        <v>112.7608486781985</v>
      </c>
      <c r="E290" s="37">
        <f t="shared" si="12"/>
        <v>4.079430098231761</v>
      </c>
      <c r="F290" s="11">
        <f>'[1]Poverty'!H43</f>
        <v>147</v>
      </c>
      <c r="G290" s="38">
        <f t="shared" si="13"/>
        <v>0.31956521739130433</v>
      </c>
      <c r="H290" s="1">
        <v>1</v>
      </c>
      <c r="I290" s="1">
        <v>300</v>
      </c>
      <c r="J290" s="3">
        <f t="shared" si="14"/>
        <v>138000</v>
      </c>
      <c r="K290" s="15">
        <f>J290*$J$8</f>
        <v>129535.3691388957</v>
      </c>
    </row>
    <row r="291" spans="1:11" ht="12.75" customHeight="1">
      <c r="A291" s="13" t="s">
        <v>582</v>
      </c>
      <c r="B291" s="1" t="s">
        <v>583</v>
      </c>
      <c r="C291" s="6">
        <f>'[1]FY10-Membership'!C284</f>
        <v>260</v>
      </c>
      <c r="D291" s="16">
        <f>'[1]Sparsity'!C286</f>
        <v>92.31909409308074</v>
      </c>
      <c r="E291" s="37">
        <f t="shared" si="12"/>
        <v>2.816318796822843</v>
      </c>
      <c r="F291" s="11">
        <f>'[1]Poverty'!H287</f>
        <v>79</v>
      </c>
      <c r="G291" s="38">
        <f t="shared" si="13"/>
        <v>0.3038461538461538</v>
      </c>
      <c r="H291" s="1">
        <v>1</v>
      </c>
      <c r="I291" s="1">
        <v>300</v>
      </c>
      <c r="J291" s="3">
        <f t="shared" si="14"/>
        <v>78000</v>
      </c>
      <c r="K291" s="15">
        <f>J291*$J$8</f>
        <v>73215.64342633235</v>
      </c>
    </row>
    <row r="292" spans="1:11" ht="15" hidden="1">
      <c r="A292" s="13" t="s">
        <v>584</v>
      </c>
      <c r="B292" s="1" t="s">
        <v>585</v>
      </c>
      <c r="C292" s="6">
        <f>'[1]FY10-Membership'!C285</f>
        <v>1157</v>
      </c>
      <c r="D292" s="14">
        <f>'[1]Sparsity'!C287</f>
        <v>86.69297671658325</v>
      </c>
      <c r="E292" s="10">
        <f t="shared" si="12"/>
        <v>13.34594847034109</v>
      </c>
      <c r="F292" s="11">
        <f>'[1]Poverty'!H288</f>
        <v>483</v>
      </c>
      <c r="G292" s="9">
        <f t="shared" si="13"/>
        <v>0.41745894554883317</v>
      </c>
      <c r="H292" s="1">
        <v>1</v>
      </c>
      <c r="I292" s="1">
        <v>300</v>
      </c>
      <c r="J292" s="3">
        <f t="shared" si="14"/>
        <v>347100</v>
      </c>
      <c r="K292" s="1"/>
    </row>
    <row r="293" spans="1:11" ht="15" hidden="1">
      <c r="A293" s="13" t="s">
        <v>586</v>
      </c>
      <c r="B293" s="1" t="s">
        <v>587</v>
      </c>
      <c r="C293" s="6">
        <f>'[1]FY10-Membership'!C286</f>
        <v>2306</v>
      </c>
      <c r="D293" s="14">
        <f>'[1]Sparsity'!C288</f>
        <v>15.353045696536046</v>
      </c>
      <c r="E293" s="10">
        <f t="shared" si="12"/>
        <v>150.19821119403557</v>
      </c>
      <c r="F293" s="11">
        <f>'[1]Poverty'!H289</f>
        <v>263</v>
      </c>
      <c r="G293" s="9">
        <f t="shared" si="13"/>
        <v>0.11405030355594102</v>
      </c>
      <c r="H293" s="1">
        <v>1</v>
      </c>
      <c r="I293" s="1">
        <v>300</v>
      </c>
      <c r="J293" s="3">
        <f t="shared" si="14"/>
        <v>691800</v>
      </c>
      <c r="K293" s="1"/>
    </row>
    <row r="294" spans="1:11" ht="12.75" customHeight="1">
      <c r="A294" s="13" t="s">
        <v>588</v>
      </c>
      <c r="B294" s="1" t="s">
        <v>589</v>
      </c>
      <c r="C294" s="6">
        <f>'[1]FY10-Membership'!C287</f>
        <v>140</v>
      </c>
      <c r="D294" s="16">
        <f>'[1]Sparsity'!C289</f>
        <v>108.16062081242461</v>
      </c>
      <c r="E294" s="37">
        <f t="shared" si="12"/>
        <v>1.2943712688446214</v>
      </c>
      <c r="F294" s="11">
        <f>'[1]Poverty'!H290</f>
        <v>76</v>
      </c>
      <c r="G294" s="38">
        <f t="shared" si="13"/>
        <v>0.5428571428571428</v>
      </c>
      <c r="H294" s="1">
        <v>1</v>
      </c>
      <c r="I294" s="1">
        <v>300</v>
      </c>
      <c r="J294" s="3">
        <f t="shared" si="14"/>
        <v>42000</v>
      </c>
      <c r="K294" s="15">
        <f>J294*$J$8</f>
        <v>39423.80799879434</v>
      </c>
    </row>
    <row r="295" spans="1:11" ht="15" hidden="1">
      <c r="A295" s="13" t="s">
        <v>590</v>
      </c>
      <c r="B295" s="1" t="s">
        <v>591</v>
      </c>
      <c r="C295" s="6">
        <f>'[1]FY10-Membership'!C288</f>
        <v>889</v>
      </c>
      <c r="D295" s="14">
        <f>'[1]Sparsity'!C290</f>
        <v>595.1614404941799</v>
      </c>
      <c r="E295" s="10">
        <f t="shared" si="12"/>
        <v>1.4937123602326072</v>
      </c>
      <c r="F295" s="11">
        <f>'[1]Poverty'!H291</f>
        <v>378</v>
      </c>
      <c r="G295" s="9">
        <f t="shared" si="13"/>
        <v>0.4251968503937008</v>
      </c>
      <c r="H295" s="1">
        <v>1</v>
      </c>
      <c r="I295" s="1">
        <v>300</v>
      </c>
      <c r="J295" s="3">
        <f t="shared" si="14"/>
        <v>266700</v>
      </c>
      <c r="K295" s="1"/>
    </row>
    <row r="296" spans="1:11" ht="12.75" customHeight="1">
      <c r="A296" s="13" t="s">
        <v>592</v>
      </c>
      <c r="B296" s="1" t="s">
        <v>593</v>
      </c>
      <c r="C296" s="6">
        <f>'[1]FY10-Membership'!C289</f>
        <v>663</v>
      </c>
      <c r="D296" s="16">
        <f>'[1]Sparsity'!C291</f>
        <v>364.0291110861981</v>
      </c>
      <c r="E296" s="37">
        <f t="shared" si="12"/>
        <v>1.8212829133959259</v>
      </c>
      <c r="F296" s="11">
        <f>'[1]Poverty'!H292</f>
        <v>250</v>
      </c>
      <c r="G296" s="38">
        <f t="shared" si="13"/>
        <v>0.3770739064856712</v>
      </c>
      <c r="H296" s="1">
        <v>1</v>
      </c>
      <c r="I296" s="1">
        <v>300</v>
      </c>
      <c r="J296" s="3">
        <f t="shared" si="14"/>
        <v>198900</v>
      </c>
      <c r="K296" s="15">
        <f>J296*$J$8</f>
        <v>186699.89073714748</v>
      </c>
    </row>
    <row r="297" spans="1:11" ht="12.75" customHeight="1">
      <c r="A297" s="13" t="s">
        <v>594</v>
      </c>
      <c r="B297" s="1" t="s">
        <v>595</v>
      </c>
      <c r="C297" s="6">
        <f>'[1]FY10-Membership'!C290</f>
        <v>710</v>
      </c>
      <c r="D297" s="16">
        <f>'[1]Sparsity'!C292</f>
        <v>218.70726088557552</v>
      </c>
      <c r="E297" s="37">
        <f t="shared" si="12"/>
        <v>3.2463485534275964</v>
      </c>
      <c r="F297" s="11">
        <f>'[1]Poverty'!H293</f>
        <v>465</v>
      </c>
      <c r="G297" s="38">
        <f t="shared" si="13"/>
        <v>0.6549295774647887</v>
      </c>
      <c r="H297" s="1">
        <v>1</v>
      </c>
      <c r="I297" s="1">
        <v>300</v>
      </c>
      <c r="J297" s="3">
        <f t="shared" si="14"/>
        <v>213000</v>
      </c>
      <c r="K297" s="15">
        <f>J297*$J$8</f>
        <v>199935.02627959987</v>
      </c>
    </row>
    <row r="298" spans="1:11" ht="15" hidden="1">
      <c r="A298" s="13" t="s">
        <v>596</v>
      </c>
      <c r="B298" s="1" t="s">
        <v>597</v>
      </c>
      <c r="C298" s="6">
        <f>'[1]FY10-Membership'!C291</f>
        <v>1409</v>
      </c>
      <c r="D298" s="14">
        <f>'[1]Sparsity'!C293</f>
        <v>146.8393920026695</v>
      </c>
      <c r="E298" s="10">
        <f t="shared" si="12"/>
        <v>9.595517802024029</v>
      </c>
      <c r="F298" s="11">
        <f>'[1]Poverty'!H294</f>
        <v>509</v>
      </c>
      <c r="G298" s="9">
        <f t="shared" si="13"/>
        <v>0.36124911284599004</v>
      </c>
      <c r="H298" s="1">
        <v>1</v>
      </c>
      <c r="I298" s="1">
        <v>300</v>
      </c>
      <c r="J298" s="3">
        <f t="shared" si="14"/>
        <v>422700</v>
      </c>
      <c r="K298" s="1"/>
    </row>
    <row r="299" spans="1:11" ht="12.75" customHeight="1">
      <c r="A299" s="13" t="s">
        <v>598</v>
      </c>
      <c r="B299" s="1" t="s">
        <v>599</v>
      </c>
      <c r="C299" s="6">
        <f>'[1]FY10-Membership'!C292</f>
        <v>292</v>
      </c>
      <c r="D299" s="16">
        <f>'[1]Sparsity'!C294</f>
        <v>82.08494633772821</v>
      </c>
      <c r="E299" s="37">
        <f t="shared" si="12"/>
        <v>3.5572905024339376</v>
      </c>
      <c r="F299" s="11">
        <f>'[1]Poverty'!H295</f>
        <v>109</v>
      </c>
      <c r="G299" s="38">
        <f t="shared" si="13"/>
        <v>0.3732876712328767</v>
      </c>
      <c r="H299" s="1">
        <v>1</v>
      </c>
      <c r="I299" s="1">
        <v>300</v>
      </c>
      <c r="J299" s="3">
        <f t="shared" si="14"/>
        <v>87600</v>
      </c>
      <c r="K299" s="15">
        <f>J299*$J$8</f>
        <v>82226.79954034249</v>
      </c>
    </row>
    <row r="300" spans="1:11" ht="15" hidden="1">
      <c r="A300" s="13" t="s">
        <v>600</v>
      </c>
      <c r="B300" s="1" t="s">
        <v>601</v>
      </c>
      <c r="C300" s="6">
        <f>'[1]FY10-Membership'!C293</f>
        <v>2410</v>
      </c>
      <c r="D300" s="14">
        <f>'[1]Sparsity'!C295</f>
        <v>124.950383248405</v>
      </c>
      <c r="E300" s="10">
        <f t="shared" si="12"/>
        <v>19.287655926663703</v>
      </c>
      <c r="F300" s="11">
        <f>'[1]Poverty'!H296</f>
        <v>549</v>
      </c>
      <c r="G300" s="9">
        <f t="shared" si="13"/>
        <v>0.22780082987551867</v>
      </c>
      <c r="H300" s="1">
        <v>1</v>
      </c>
      <c r="I300" s="1">
        <v>300</v>
      </c>
      <c r="J300" s="3">
        <f t="shared" si="14"/>
        <v>723000</v>
      </c>
      <c r="K300" s="1"/>
    </row>
    <row r="301" spans="1:11" ht="15" hidden="1">
      <c r="A301" s="13" t="s">
        <v>602</v>
      </c>
      <c r="B301" s="1" t="s">
        <v>603</v>
      </c>
      <c r="C301" s="6">
        <f>'[1]FY10-Membership'!C294</f>
        <v>2470</v>
      </c>
      <c r="D301" s="14">
        <f>'[1]Sparsity'!C296</f>
        <v>211.05109229423843</v>
      </c>
      <c r="E301" s="10">
        <f t="shared" si="12"/>
        <v>11.703327251945378</v>
      </c>
      <c r="F301" s="11">
        <f>'[1]Poverty'!H297</f>
        <v>832</v>
      </c>
      <c r="G301" s="9">
        <f t="shared" si="13"/>
        <v>0.3368421052631579</v>
      </c>
      <c r="H301" s="1">
        <v>1</v>
      </c>
      <c r="I301" s="1">
        <v>300</v>
      </c>
      <c r="J301" s="3">
        <f t="shared" si="14"/>
        <v>741000</v>
      </c>
      <c r="K301" s="1"/>
    </row>
    <row r="302" spans="1:11" ht="12.75" customHeight="1">
      <c r="A302" s="13" t="s">
        <v>604</v>
      </c>
      <c r="B302" s="1" t="s">
        <v>605</v>
      </c>
      <c r="C302" s="6">
        <f>'[1]FY10-Membership'!C295</f>
        <v>465</v>
      </c>
      <c r="D302" s="16">
        <f>'[1]Sparsity'!C297</f>
        <v>61.39960267839465</v>
      </c>
      <c r="E302" s="37">
        <f t="shared" si="12"/>
        <v>7.573338909628232</v>
      </c>
      <c r="F302" s="11">
        <f>'[1]Poverty'!H298</f>
        <v>195</v>
      </c>
      <c r="G302" s="38">
        <f t="shared" si="13"/>
        <v>0.41935483870967744</v>
      </c>
      <c r="H302" s="1">
        <v>1</v>
      </c>
      <c r="I302" s="1">
        <v>300</v>
      </c>
      <c r="J302" s="3">
        <f t="shared" si="14"/>
        <v>139500</v>
      </c>
      <c r="K302" s="15">
        <f>J302*$J$8</f>
        <v>130943.36228170976</v>
      </c>
    </row>
    <row r="303" spans="1:11" ht="15" hidden="1">
      <c r="A303" s="13" t="s">
        <v>606</v>
      </c>
      <c r="B303" s="1" t="s">
        <v>607</v>
      </c>
      <c r="C303" s="6">
        <f>'[1]FY10-Membership'!C296</f>
        <v>2783</v>
      </c>
      <c r="D303" s="14">
        <f>'[1]Sparsity'!C298</f>
        <v>30.705506062070555</v>
      </c>
      <c r="E303" s="10">
        <f t="shared" si="12"/>
        <v>90.63521032267705</v>
      </c>
      <c r="F303" s="11">
        <f>'[1]Poverty'!H299</f>
        <v>557</v>
      </c>
      <c r="G303" s="9">
        <f t="shared" si="13"/>
        <v>0.20014372978799858</v>
      </c>
      <c r="H303" s="1">
        <v>1</v>
      </c>
      <c r="I303" s="1">
        <v>300</v>
      </c>
      <c r="J303" s="3">
        <f t="shared" si="14"/>
        <v>834900</v>
      </c>
      <c r="K303" s="1"/>
    </row>
    <row r="304" spans="1:11" ht="12.75" customHeight="1">
      <c r="A304" s="13" t="s">
        <v>608</v>
      </c>
      <c r="B304" s="1" t="s">
        <v>609</v>
      </c>
      <c r="C304" s="6">
        <f>'[1]FY10-Membership'!C298</f>
        <v>364</v>
      </c>
      <c r="D304" s="16">
        <f>'[1]Sparsity'!C300</f>
        <v>78.58717404997243</v>
      </c>
      <c r="E304" s="37">
        <f t="shared" si="12"/>
        <v>4.631799074089847</v>
      </c>
      <c r="F304" s="11">
        <f>'[1]Poverty'!H301</f>
        <v>142</v>
      </c>
      <c r="G304" s="38">
        <f t="shared" si="13"/>
        <v>0.3901098901098901</v>
      </c>
      <c r="H304" s="1">
        <v>1</v>
      </c>
      <c r="I304" s="1">
        <v>300</v>
      </c>
      <c r="J304" s="3">
        <f t="shared" si="14"/>
        <v>109200</v>
      </c>
      <c r="K304" s="15">
        <f>J304*$J$8</f>
        <v>102501.90079686529</v>
      </c>
    </row>
    <row r="305" spans="1:11" ht="12.75" customHeight="1">
      <c r="A305" s="13" t="s">
        <v>610</v>
      </c>
      <c r="B305" s="1" t="s">
        <v>611</v>
      </c>
      <c r="C305" s="6">
        <f>'[1]FY10-Membership'!C301</f>
        <v>333</v>
      </c>
      <c r="D305" s="16">
        <f>'[1]Sparsity'!C303</f>
        <v>88.53642180830181</v>
      </c>
      <c r="E305" s="37">
        <f t="shared" si="12"/>
        <v>3.7611639729580255</v>
      </c>
      <c r="F305" s="11">
        <f>'[1]Poverty'!H304</f>
        <v>140</v>
      </c>
      <c r="G305" s="38">
        <f t="shared" si="13"/>
        <v>0.42042042042042044</v>
      </c>
      <c r="H305" s="1">
        <v>1</v>
      </c>
      <c r="I305" s="1">
        <v>300</v>
      </c>
      <c r="J305" s="3">
        <f t="shared" si="14"/>
        <v>99900</v>
      </c>
      <c r="K305" s="15">
        <f>J305*$J$8</f>
        <v>93772.34331141796</v>
      </c>
    </row>
    <row r="306" spans="1:11" ht="15" hidden="1">
      <c r="A306" s="13" t="s">
        <v>612</v>
      </c>
      <c r="B306" s="1" t="s">
        <v>613</v>
      </c>
      <c r="C306" s="6">
        <f>'[1]FY10-Membership'!C299</f>
        <v>1135</v>
      </c>
      <c r="D306" s="14">
        <f>'[1]Sparsity'!C301</f>
        <v>97.16611891879423</v>
      </c>
      <c r="E306" s="10">
        <f t="shared" si="12"/>
        <v>11.681026397159764</v>
      </c>
      <c r="F306" s="11">
        <f>'[1]Poverty'!H302</f>
        <v>207</v>
      </c>
      <c r="G306" s="9">
        <f t="shared" si="13"/>
        <v>0.18237885462555067</v>
      </c>
      <c r="H306" s="1">
        <v>1</v>
      </c>
      <c r="I306" s="1">
        <v>300</v>
      </c>
      <c r="J306" s="3">
        <f t="shared" si="14"/>
        <v>340500</v>
      </c>
      <c r="K306" s="1"/>
    </row>
    <row r="307" spans="1:11" ht="15" hidden="1">
      <c r="A307" s="13" t="s">
        <v>614</v>
      </c>
      <c r="B307" s="1" t="s">
        <v>615</v>
      </c>
      <c r="C307" s="6">
        <f>'[1]FY10-Membership'!C300</f>
        <v>1213</v>
      </c>
      <c r="D307" s="14">
        <f>'[1]Sparsity'!C302</f>
        <v>91.26863576442825</v>
      </c>
      <c r="E307" s="10">
        <f t="shared" si="12"/>
        <v>13.290436411593259</v>
      </c>
      <c r="F307" s="11">
        <f>'[1]Poverty'!H303</f>
        <v>635</v>
      </c>
      <c r="G307" s="9">
        <f t="shared" si="13"/>
        <v>0.5234954657873042</v>
      </c>
      <c r="H307" s="1">
        <v>1</v>
      </c>
      <c r="I307" s="1">
        <v>300</v>
      </c>
      <c r="J307" s="3">
        <f t="shared" si="14"/>
        <v>363900</v>
      </c>
      <c r="K307" s="1"/>
    </row>
    <row r="308" spans="1:11" ht="12.75" customHeight="1">
      <c r="A308" s="13" t="s">
        <v>616</v>
      </c>
      <c r="B308" s="1" t="s">
        <v>617</v>
      </c>
      <c r="C308" s="6">
        <f>'[1]FY10-Membership'!C302</f>
        <v>441</v>
      </c>
      <c r="D308" s="16">
        <f>'[1]Sparsity'!C304</f>
        <v>418.62563937890445</v>
      </c>
      <c r="E308" s="37">
        <f t="shared" si="12"/>
        <v>1.0534471817213378</v>
      </c>
      <c r="F308" s="11">
        <f>'[1]Poverty'!H305</f>
        <v>194</v>
      </c>
      <c r="G308" s="38">
        <f t="shared" si="13"/>
        <v>0.4399092970521542</v>
      </c>
      <c r="H308" s="1">
        <v>1</v>
      </c>
      <c r="I308" s="1">
        <v>300</v>
      </c>
      <c r="J308" s="3">
        <f t="shared" si="14"/>
        <v>132300</v>
      </c>
      <c r="K308" s="15">
        <f>J308*$J$8</f>
        <v>124184.99519620217</v>
      </c>
    </row>
    <row r="309" spans="1:11" ht="12.75" customHeight="1">
      <c r="A309" s="13" t="s">
        <v>618</v>
      </c>
      <c r="B309" s="1" t="s">
        <v>619</v>
      </c>
      <c r="C309" s="6">
        <f>'[1]FY10-Membership'!C304</f>
        <v>389</v>
      </c>
      <c r="D309" s="16">
        <f>'[1]Sparsity'!C306</f>
        <v>89.10395510720512</v>
      </c>
      <c r="E309" s="37">
        <f t="shared" si="12"/>
        <v>4.365687241738888</v>
      </c>
      <c r="F309" s="11">
        <f>'[1]Poverty'!H307</f>
        <v>158</v>
      </c>
      <c r="G309" s="38">
        <f t="shared" si="13"/>
        <v>0.40616966580976865</v>
      </c>
      <c r="H309" s="1">
        <v>1</v>
      </c>
      <c r="I309" s="1">
        <v>300</v>
      </c>
      <c r="J309" s="3">
        <f t="shared" si="14"/>
        <v>116700</v>
      </c>
      <c r="K309" s="15">
        <f>J309*$J$8</f>
        <v>109541.8665109357</v>
      </c>
    </row>
    <row r="310" spans="1:11" ht="15" hidden="1">
      <c r="A310" s="13" t="s">
        <v>620</v>
      </c>
      <c r="B310" s="1" t="s">
        <v>621</v>
      </c>
      <c r="C310" s="6">
        <f>'[1]FY10-Membership'!C303</f>
        <v>1306</v>
      </c>
      <c r="D310" s="14">
        <f>'[1]Sparsity'!C305</f>
        <v>73.35250286607506</v>
      </c>
      <c r="E310" s="10">
        <f t="shared" si="12"/>
        <v>17.804436780902464</v>
      </c>
      <c r="F310" s="11">
        <f>'[1]Poverty'!H306</f>
        <v>231</v>
      </c>
      <c r="G310" s="9">
        <f t="shared" si="13"/>
        <v>0.1768759571209801</v>
      </c>
      <c r="H310" s="1">
        <v>1</v>
      </c>
      <c r="I310" s="1">
        <v>300</v>
      </c>
      <c r="J310" s="3">
        <f t="shared" si="14"/>
        <v>391800</v>
      </c>
      <c r="K310" s="1"/>
    </row>
    <row r="311" spans="1:11" ht="12.75" customHeight="1">
      <c r="A311" s="13" t="s">
        <v>622</v>
      </c>
      <c r="B311" s="1" t="s">
        <v>623</v>
      </c>
      <c r="C311" s="6">
        <f>'[1]FY10-Membership'!C308</f>
        <v>506</v>
      </c>
      <c r="D311" s="16">
        <f>'[1]Sparsity'!C310</f>
        <v>60.91561904293765</v>
      </c>
      <c r="E311" s="37">
        <f t="shared" si="12"/>
        <v>8.306572402118007</v>
      </c>
      <c r="F311" s="11">
        <f>'[1]Poverty'!H311</f>
        <v>227</v>
      </c>
      <c r="G311" s="38">
        <f t="shared" si="13"/>
        <v>0.44861660079051385</v>
      </c>
      <c r="H311" s="1">
        <v>1</v>
      </c>
      <c r="I311" s="1">
        <v>300</v>
      </c>
      <c r="J311" s="3">
        <f t="shared" si="14"/>
        <v>151800</v>
      </c>
      <c r="K311" s="15">
        <f>J311*$J$8</f>
        <v>142488.90605278526</v>
      </c>
    </row>
    <row r="312" spans="1:11" ht="15" hidden="1">
      <c r="A312" s="13" t="s">
        <v>624</v>
      </c>
      <c r="B312" s="1" t="s">
        <v>625</v>
      </c>
      <c r="C312" s="6">
        <f>'[1]FY10-Membership'!C305</f>
        <v>3850</v>
      </c>
      <c r="D312" s="14">
        <f>'[1]Sparsity'!C307</f>
        <v>183.36295499354827</v>
      </c>
      <c r="E312" s="10">
        <f t="shared" si="12"/>
        <v>20.996607521598158</v>
      </c>
      <c r="F312" s="11">
        <f>'[1]Poverty'!H308</f>
        <v>772</v>
      </c>
      <c r="G312" s="9">
        <f t="shared" si="13"/>
        <v>0.20051948051948051</v>
      </c>
      <c r="H312" s="1">
        <v>1</v>
      </c>
      <c r="I312" s="1">
        <v>300</v>
      </c>
      <c r="J312" s="3">
        <f t="shared" si="14"/>
        <v>1155000</v>
      </c>
      <c r="K312" s="1"/>
    </row>
    <row r="313" spans="1:11" ht="15" hidden="1">
      <c r="A313" s="13" t="s">
        <v>626</v>
      </c>
      <c r="B313" s="1" t="s">
        <v>627</v>
      </c>
      <c r="C313" s="6">
        <f>'[1]FY10-Membership'!C306</f>
        <v>21592</v>
      </c>
      <c r="D313" s="14">
        <f>'[1]Sparsity'!C308</f>
        <v>100.88534623138794</v>
      </c>
      <c r="E313" s="10">
        <f t="shared" si="12"/>
        <v>214.0251365196008</v>
      </c>
      <c r="F313" s="11">
        <f>'[1]Poverty'!H309</f>
        <v>11764</v>
      </c>
      <c r="G313" s="9">
        <f t="shared" si="13"/>
        <v>0.5448314190440904</v>
      </c>
      <c r="H313" s="1">
        <v>1</v>
      </c>
      <c r="I313" s="1">
        <v>300</v>
      </c>
      <c r="J313" s="3">
        <f t="shared" si="14"/>
        <v>6477600</v>
      </c>
      <c r="K313" s="1"/>
    </row>
    <row r="314" spans="1:11" ht="15" hidden="1">
      <c r="A314" s="13" t="s">
        <v>628</v>
      </c>
      <c r="B314" s="1" t="s">
        <v>629</v>
      </c>
      <c r="C314" s="6">
        <f>'[1]FY10-Membership'!C307</f>
        <v>686</v>
      </c>
      <c r="D314" s="14">
        <f>'[1]Sparsity'!C309</f>
        <v>17.41</v>
      </c>
      <c r="E314" s="10">
        <f t="shared" si="12"/>
        <v>39.402642159678344</v>
      </c>
      <c r="F314" s="11">
        <f>'[1]Poverty'!H310</f>
        <v>128</v>
      </c>
      <c r="G314" s="9">
        <f t="shared" si="13"/>
        <v>0.18658892128279883</v>
      </c>
      <c r="H314" s="1">
        <v>1</v>
      </c>
      <c r="I314" s="1">
        <v>300</v>
      </c>
      <c r="J314" s="3">
        <f t="shared" si="14"/>
        <v>205800</v>
      </c>
      <c r="K314" s="1"/>
    </row>
    <row r="315" spans="1:11" ht="12.75" customHeight="1">
      <c r="A315" s="13" t="s">
        <v>630</v>
      </c>
      <c r="B315" s="1" t="s">
        <v>631</v>
      </c>
      <c r="C315" s="6">
        <f>'[1]FY10-Membership'!C315</f>
        <v>492</v>
      </c>
      <c r="D315" s="16">
        <f>'[1]Sparsity'!C317</f>
        <v>283.16992551623406</v>
      </c>
      <c r="E315" s="37">
        <f t="shared" si="12"/>
        <v>1.7374726468676271</v>
      </c>
      <c r="F315" s="11">
        <f>'[1]Poverty'!H318</f>
        <v>221</v>
      </c>
      <c r="G315" s="38">
        <f t="shared" si="13"/>
        <v>0.4491869918699187</v>
      </c>
      <c r="H315" s="1">
        <v>1</v>
      </c>
      <c r="I315" s="1">
        <v>300</v>
      </c>
      <c r="J315" s="3">
        <f t="shared" si="14"/>
        <v>147600</v>
      </c>
      <c r="K315" s="15">
        <f>J315*$J$8</f>
        <v>138546.52525290582</v>
      </c>
    </row>
    <row r="316" spans="1:11" ht="15" hidden="1">
      <c r="A316" s="13" t="s">
        <v>632</v>
      </c>
      <c r="B316" s="1" t="s">
        <v>633</v>
      </c>
      <c r="C316" s="6">
        <f>'[1]FY10-Membership'!C309</f>
        <v>991</v>
      </c>
      <c r="D316" s="14">
        <f>'[1]Sparsity'!C311</f>
        <v>91.14231143663214</v>
      </c>
      <c r="E316" s="10">
        <f t="shared" si="12"/>
        <v>10.873105853684711</v>
      </c>
      <c r="F316" s="11">
        <f>'[1]Poverty'!H312</f>
        <v>243</v>
      </c>
      <c r="G316" s="9">
        <f t="shared" si="13"/>
        <v>0.24520686175580222</v>
      </c>
      <c r="H316" s="1">
        <v>1</v>
      </c>
      <c r="I316" s="1">
        <v>300</v>
      </c>
      <c r="J316" s="3">
        <f t="shared" si="14"/>
        <v>297300</v>
      </c>
      <c r="K316" s="1"/>
    </row>
    <row r="317" spans="1:11" ht="15" hidden="1">
      <c r="A317" s="13" t="s">
        <v>634</v>
      </c>
      <c r="B317" s="1" t="s">
        <v>635</v>
      </c>
      <c r="C317" s="6">
        <f>'[1]FY10-Membership'!C310</f>
        <v>379</v>
      </c>
      <c r="D317" s="14">
        <f>'[1]Sparsity'!C312</f>
        <v>30.64</v>
      </c>
      <c r="E317" s="10">
        <f t="shared" si="12"/>
        <v>12.369451697127937</v>
      </c>
      <c r="F317" s="11">
        <f>'[1]Poverty'!H313</f>
        <v>58</v>
      </c>
      <c r="G317" s="9">
        <f t="shared" si="13"/>
        <v>0.15303430079155672</v>
      </c>
      <c r="H317" s="1">
        <v>1</v>
      </c>
      <c r="I317" s="1">
        <v>300</v>
      </c>
      <c r="J317" s="3">
        <f t="shared" si="14"/>
        <v>113700</v>
      </c>
      <c r="K317" s="1"/>
    </row>
    <row r="318" spans="1:11" ht="15" hidden="1">
      <c r="A318" s="13" t="s">
        <v>636</v>
      </c>
      <c r="B318" s="1" t="s">
        <v>637</v>
      </c>
      <c r="C318" s="6">
        <f>'[1]FY10-Membership'!C311</f>
        <v>219</v>
      </c>
      <c r="D318" s="14">
        <f>'[1]Sparsity'!C313</f>
        <v>19</v>
      </c>
      <c r="E318" s="10">
        <f t="shared" si="12"/>
        <v>11.526315789473685</v>
      </c>
      <c r="F318" s="11">
        <f>'[1]Poverty'!H314</f>
        <v>26</v>
      </c>
      <c r="G318" s="9">
        <f t="shared" si="13"/>
        <v>0.1187214611872146</v>
      </c>
      <c r="H318" s="1">
        <v>1</v>
      </c>
      <c r="I318" s="1">
        <v>300</v>
      </c>
      <c r="J318" s="3">
        <f t="shared" si="14"/>
        <v>65700</v>
      </c>
      <c r="K318" s="1"/>
    </row>
    <row r="319" spans="1:11" ht="15" hidden="1">
      <c r="A319" s="13" t="s">
        <v>638</v>
      </c>
      <c r="B319" s="1" t="s">
        <v>639</v>
      </c>
      <c r="C319" s="6">
        <f>'[1]FY10-Membership'!C312</f>
        <v>2558</v>
      </c>
      <c r="D319" s="14">
        <f>'[1]Sparsity'!C314</f>
        <v>239.98548375078184</v>
      </c>
      <c r="E319" s="10">
        <f t="shared" si="12"/>
        <v>10.65897803492319</v>
      </c>
      <c r="F319" s="11">
        <f>'[1]Poverty'!H315</f>
        <v>977</v>
      </c>
      <c r="G319" s="9">
        <f t="shared" si="13"/>
        <v>0.38193901485535575</v>
      </c>
      <c r="H319" s="1">
        <v>1</v>
      </c>
      <c r="I319" s="1">
        <v>300</v>
      </c>
      <c r="J319" s="3">
        <f t="shared" si="14"/>
        <v>767400</v>
      </c>
      <c r="K319" s="1"/>
    </row>
    <row r="320" spans="1:11" ht="12.75" customHeight="1">
      <c r="A320" s="13" t="s">
        <v>640</v>
      </c>
      <c r="B320" s="1" t="s">
        <v>641</v>
      </c>
      <c r="C320" s="6">
        <f>'[1]FY10-Membership'!C313</f>
        <v>687</v>
      </c>
      <c r="D320" s="14">
        <f>'[1]Sparsity'!C315</f>
        <v>112.4727029523187</v>
      </c>
      <c r="E320" s="37">
        <f t="shared" si="12"/>
        <v>6.10814875046832</v>
      </c>
      <c r="F320" s="11">
        <f>'[1]Poverty'!H316</f>
        <v>168</v>
      </c>
      <c r="G320" s="38">
        <f t="shared" si="13"/>
        <v>0.2445414847161572</v>
      </c>
      <c r="H320" s="1">
        <v>1</v>
      </c>
      <c r="I320" s="1">
        <v>300</v>
      </c>
      <c r="J320" s="3">
        <f t="shared" si="14"/>
        <v>206100</v>
      </c>
      <c r="K320" s="15">
        <f>J320*$J$8</f>
        <v>193458.25782265508</v>
      </c>
    </row>
    <row r="321" spans="1:11" ht="15" hidden="1">
      <c r="A321" s="13" t="s">
        <v>642</v>
      </c>
      <c r="B321" s="1" t="s">
        <v>643</v>
      </c>
      <c r="C321" s="6">
        <f>'[1]FY10-Membership'!C314</f>
        <v>2654</v>
      </c>
      <c r="D321" s="14">
        <f>'[1]Sparsity'!C316</f>
        <v>387.64280062923075</v>
      </c>
      <c r="E321" s="10">
        <f t="shared" si="12"/>
        <v>6.846509197880022</v>
      </c>
      <c r="F321" s="11">
        <f>'[1]Poverty'!H317</f>
        <v>1156</v>
      </c>
      <c r="G321" s="9">
        <f t="shared" si="13"/>
        <v>0.43556895252449135</v>
      </c>
      <c r="H321" s="1">
        <v>1</v>
      </c>
      <c r="I321" s="1">
        <v>300</v>
      </c>
      <c r="J321" s="3">
        <f t="shared" si="14"/>
        <v>796200</v>
      </c>
      <c r="K321" s="1"/>
    </row>
    <row r="322" spans="1:11" ht="12.75" customHeight="1">
      <c r="A322" s="13" t="s">
        <v>644</v>
      </c>
      <c r="B322" s="1" t="s">
        <v>645</v>
      </c>
      <c r="C322" s="6">
        <f>'[1]FY10-Membership'!C323</f>
        <v>529</v>
      </c>
      <c r="D322" s="16">
        <f>'[1]Sparsity'!C325</f>
        <v>219.016261517814</v>
      </c>
      <c r="E322" s="37">
        <f t="shared" si="12"/>
        <v>2.4153457662639037</v>
      </c>
      <c r="F322" s="11">
        <f>'[1]Poverty'!H326</f>
        <v>251</v>
      </c>
      <c r="G322" s="38">
        <f t="shared" si="13"/>
        <v>0.47448015122873344</v>
      </c>
      <c r="H322" s="1">
        <v>1</v>
      </c>
      <c r="I322" s="1">
        <v>300</v>
      </c>
      <c r="J322" s="3">
        <f t="shared" si="14"/>
        <v>158700</v>
      </c>
      <c r="K322" s="15">
        <f>J322*$J$8</f>
        <v>148965.67450973004</v>
      </c>
    </row>
    <row r="323" spans="1:11" ht="15" hidden="1">
      <c r="A323" s="13" t="s">
        <v>646</v>
      </c>
      <c r="B323" s="1" t="s">
        <v>647</v>
      </c>
      <c r="C323" s="6">
        <f>'[1]FY10-Membership'!C316</f>
        <v>2433</v>
      </c>
      <c r="D323" s="14">
        <f>'[1]Sparsity'!C318</f>
        <v>242.1884830219754</v>
      </c>
      <c r="E323" s="10">
        <f t="shared" si="12"/>
        <v>10.045894708293117</v>
      </c>
      <c r="F323" s="11">
        <f>'[1]Poverty'!H319</f>
        <v>913</v>
      </c>
      <c r="G323" s="9">
        <f t="shared" si="13"/>
        <v>0.37525688450472666</v>
      </c>
      <c r="H323" s="1">
        <v>1</v>
      </c>
      <c r="I323" s="1">
        <v>300</v>
      </c>
      <c r="J323" s="3">
        <f t="shared" si="14"/>
        <v>729900</v>
      </c>
      <c r="K323" s="1"/>
    </row>
    <row r="324" spans="1:11" ht="15" hidden="1">
      <c r="A324" s="13" t="s">
        <v>648</v>
      </c>
      <c r="B324" s="1" t="s">
        <v>649</v>
      </c>
      <c r="C324" s="6">
        <f>'[1]FY10-Membership'!C317</f>
        <v>464</v>
      </c>
      <c r="D324" s="14">
        <f>'[1]Sparsity'!C319</f>
        <v>15.28</v>
      </c>
      <c r="E324" s="10">
        <f t="shared" si="12"/>
        <v>30.36649214659686</v>
      </c>
      <c r="F324" s="11">
        <f>'[1]Poverty'!H320</f>
        <v>34</v>
      </c>
      <c r="G324" s="9">
        <f t="shared" si="13"/>
        <v>0.07327586206896551</v>
      </c>
      <c r="H324" s="1">
        <v>1</v>
      </c>
      <c r="I324" s="1">
        <v>300</v>
      </c>
      <c r="J324" s="3">
        <f t="shared" si="14"/>
        <v>139200</v>
      </c>
      <c r="K324" s="1"/>
    </row>
    <row r="325" spans="1:11" ht="15" hidden="1">
      <c r="A325" s="13" t="s">
        <v>650</v>
      </c>
      <c r="B325" s="1" t="s">
        <v>651</v>
      </c>
      <c r="C325" s="6">
        <f>'[1]FY10-Membership'!C318</f>
        <v>222</v>
      </c>
      <c r="D325" s="14">
        <f>'[1]Sparsity'!C320</f>
        <v>10.3</v>
      </c>
      <c r="E325" s="10">
        <f t="shared" si="12"/>
        <v>21.553398058252426</v>
      </c>
      <c r="F325" s="11">
        <f>'[1]Poverty'!H321</f>
        <v>9</v>
      </c>
      <c r="G325" s="9">
        <f t="shared" si="13"/>
        <v>0.04054054054054054</v>
      </c>
      <c r="H325" s="1">
        <v>1</v>
      </c>
      <c r="I325" s="1">
        <v>300</v>
      </c>
      <c r="J325" s="3">
        <f t="shared" si="14"/>
        <v>66600</v>
      </c>
      <c r="K325" s="1"/>
    </row>
    <row r="326" spans="1:11" ht="15" hidden="1">
      <c r="A326" s="13" t="s">
        <v>652</v>
      </c>
      <c r="B326" s="1" t="s">
        <v>653</v>
      </c>
      <c r="C326" s="6">
        <f>'[1]FY10-Membership'!C319</f>
        <v>1379</v>
      </c>
      <c r="D326" s="14">
        <f>'[1]Sparsity'!C321</f>
        <v>260.9762484173672</v>
      </c>
      <c r="E326" s="10">
        <f t="shared" si="12"/>
        <v>5.284005760534305</v>
      </c>
      <c r="F326" s="11">
        <f>'[1]Poverty'!H322</f>
        <v>627</v>
      </c>
      <c r="G326" s="9">
        <f t="shared" si="13"/>
        <v>0.45467730239303844</v>
      </c>
      <c r="H326" s="1">
        <v>1</v>
      </c>
      <c r="I326" s="1">
        <v>300</v>
      </c>
      <c r="J326" s="3">
        <f t="shared" si="14"/>
        <v>413700</v>
      </c>
      <c r="K326" s="1"/>
    </row>
    <row r="327" spans="1:11" ht="12.75" customHeight="1">
      <c r="A327" s="13" t="s">
        <v>654</v>
      </c>
      <c r="B327" s="1" t="s">
        <v>655</v>
      </c>
      <c r="C327" s="6">
        <f>'[1]FY10-Membership'!C320</f>
        <v>496</v>
      </c>
      <c r="D327" s="14">
        <f>'[1]Sparsity'!C322</f>
        <v>75.80905397687943</v>
      </c>
      <c r="E327" s="37">
        <f t="shared" si="12"/>
        <v>6.542754116827156</v>
      </c>
      <c r="F327" s="11">
        <f>'[1]Poverty'!H323</f>
        <v>139</v>
      </c>
      <c r="G327" s="38">
        <f t="shared" si="13"/>
        <v>0.28024193548387094</v>
      </c>
      <c r="H327" s="1">
        <v>1</v>
      </c>
      <c r="I327" s="1">
        <v>300</v>
      </c>
      <c r="J327" s="3">
        <f t="shared" si="14"/>
        <v>148800</v>
      </c>
      <c r="K327" s="15">
        <f>J327*$J$8</f>
        <v>139672.9197671571</v>
      </c>
    </row>
    <row r="328" spans="1:11" ht="15" hidden="1">
      <c r="A328" s="13" t="s">
        <v>656</v>
      </c>
      <c r="B328" s="1" t="s">
        <v>657</v>
      </c>
      <c r="C328" s="6">
        <f>'[1]FY10-Membership'!C321</f>
        <v>1803</v>
      </c>
      <c r="D328" s="14">
        <f>'[1]Sparsity'!C323</f>
        <v>111.91977963314113</v>
      </c>
      <c r="E328" s="10">
        <f t="shared" si="12"/>
        <v>16.10975294903194</v>
      </c>
      <c r="F328" s="11">
        <f>'[1]Poverty'!H324</f>
        <v>501</v>
      </c>
      <c r="G328" s="9">
        <f t="shared" si="13"/>
        <v>0.2778702163061564</v>
      </c>
      <c r="H328" s="1">
        <v>1</v>
      </c>
      <c r="I328" s="1">
        <v>300</v>
      </c>
      <c r="J328" s="3">
        <f t="shared" si="14"/>
        <v>540900</v>
      </c>
      <c r="K328" s="1"/>
    </row>
    <row r="329" spans="1:11" ht="15" hidden="1">
      <c r="A329" s="13" t="s">
        <v>658</v>
      </c>
      <c r="B329" s="1" t="s">
        <v>659</v>
      </c>
      <c r="C329" s="6">
        <f>'[1]FY10-Membership'!C322</f>
        <v>3040</v>
      </c>
      <c r="D329" s="14">
        <f>'[1]Sparsity'!C324</f>
        <v>143.9633308826759</v>
      </c>
      <c r="E329" s="10">
        <f t="shared" si="12"/>
        <v>21.116488354089785</v>
      </c>
      <c r="F329" s="11">
        <f>'[1]Poverty'!H325</f>
        <v>592</v>
      </c>
      <c r="G329" s="9">
        <f t="shared" si="13"/>
        <v>0.19473684210526315</v>
      </c>
      <c r="H329" s="1">
        <v>1</v>
      </c>
      <c r="I329" s="1">
        <v>300</v>
      </c>
      <c r="J329" s="3">
        <f t="shared" si="14"/>
        <v>912000</v>
      </c>
      <c r="K329" s="1"/>
    </row>
    <row r="330" spans="1:11" ht="12.75" customHeight="1">
      <c r="A330" s="13" t="s">
        <v>660</v>
      </c>
      <c r="B330" s="1" t="s">
        <v>661</v>
      </c>
      <c r="C330" s="6">
        <f>'[1]FY10-Membership'!C325</f>
        <v>637</v>
      </c>
      <c r="D330" s="16">
        <f>'[1]Sparsity'!C327</f>
        <v>154.48594756013927</v>
      </c>
      <c r="E330" s="37">
        <f aca="true" t="shared" si="15" ref="E330:E393">C330/D330</f>
        <v>4.12335238292159</v>
      </c>
      <c r="F330" s="11">
        <f>'[1]Poverty'!H328</f>
        <v>191</v>
      </c>
      <c r="G330" s="38">
        <f aca="true" t="shared" si="16" ref="G330:G393">F330/C330</f>
        <v>0.29984301412872844</v>
      </c>
      <c r="H330" s="1">
        <v>1</v>
      </c>
      <c r="I330" s="1">
        <v>300</v>
      </c>
      <c r="J330" s="3">
        <f aca="true" t="shared" si="17" ref="J330:J393">C330*I330</f>
        <v>191100</v>
      </c>
      <c r="K330" s="15">
        <f>J330*$J$8</f>
        <v>179378.32639451424</v>
      </c>
    </row>
    <row r="331" spans="1:11" ht="15" hidden="1">
      <c r="A331" s="13" t="s">
        <v>662</v>
      </c>
      <c r="B331" s="1" t="s">
        <v>663</v>
      </c>
      <c r="C331" s="6">
        <f>'[1]FY10-Membership'!C324</f>
        <v>1019</v>
      </c>
      <c r="D331" s="14">
        <f>'[1]Sparsity'!C326</f>
        <v>126.96554536665808</v>
      </c>
      <c r="E331" s="10">
        <f t="shared" si="15"/>
        <v>8.02579941713538</v>
      </c>
      <c r="F331" s="11">
        <f>'[1]Poverty'!H327</f>
        <v>255</v>
      </c>
      <c r="G331" s="9">
        <f t="shared" si="16"/>
        <v>0.25024533856722275</v>
      </c>
      <c r="H331" s="1">
        <v>1</v>
      </c>
      <c r="I331" s="1">
        <v>300</v>
      </c>
      <c r="J331" s="3">
        <f t="shared" si="17"/>
        <v>305700</v>
      </c>
      <c r="K331" s="1"/>
    </row>
    <row r="332" spans="1:11" ht="12.75" customHeight="1">
      <c r="A332" s="13" t="s">
        <v>664</v>
      </c>
      <c r="B332" s="1" t="s">
        <v>665</v>
      </c>
      <c r="C332" s="6">
        <f>'[1]FY10-Membership'!C108</f>
        <v>602</v>
      </c>
      <c r="D332" s="16">
        <f>'[1]Sparsity'!C110</f>
        <v>118.01142741801891</v>
      </c>
      <c r="E332" s="37">
        <f t="shared" si="15"/>
        <v>5.101200902075369</v>
      </c>
      <c r="F332" s="11">
        <f>'[1]Poverty'!H111</f>
        <v>265</v>
      </c>
      <c r="G332" s="38">
        <f t="shared" si="16"/>
        <v>0.44019933554817275</v>
      </c>
      <c r="H332" s="1">
        <v>1</v>
      </c>
      <c r="I332" s="1">
        <v>300</v>
      </c>
      <c r="J332" s="3">
        <f t="shared" si="17"/>
        <v>180600</v>
      </c>
      <c r="K332" s="15">
        <f>J332*$J$8</f>
        <v>169522.37439481565</v>
      </c>
    </row>
    <row r="333" spans="1:11" ht="15" hidden="1">
      <c r="A333" s="13" t="s">
        <v>666</v>
      </c>
      <c r="B333" s="1" t="s">
        <v>667</v>
      </c>
      <c r="C333" s="6">
        <f>'[1]FY10-Membership'!C326</f>
        <v>5840</v>
      </c>
      <c r="D333" s="14">
        <f>'[1]Sparsity'!C328</f>
        <v>161.61254717306798</v>
      </c>
      <c r="E333" s="10">
        <f t="shared" si="15"/>
        <v>36.13580815446247</v>
      </c>
      <c r="F333" s="11">
        <f>'[1]Poverty'!H329</f>
        <v>1719</v>
      </c>
      <c r="G333" s="9">
        <f t="shared" si="16"/>
        <v>0.29434931506849316</v>
      </c>
      <c r="H333" s="1">
        <v>1</v>
      </c>
      <c r="I333" s="1">
        <v>300</v>
      </c>
      <c r="J333" s="3">
        <f t="shared" si="17"/>
        <v>1752000</v>
      </c>
      <c r="K333" s="1"/>
    </row>
    <row r="334" spans="1:11" ht="12.75" customHeight="1">
      <c r="A334" s="13" t="s">
        <v>668</v>
      </c>
      <c r="B334" s="1" t="s">
        <v>669</v>
      </c>
      <c r="C334" s="6">
        <f>'[1]FY10-Membership'!C327</f>
        <v>108</v>
      </c>
      <c r="D334" s="14">
        <f>'[1]Sparsity'!C329</f>
        <v>13.87</v>
      </c>
      <c r="E334" s="37">
        <f t="shared" si="15"/>
        <v>7.786589762076424</v>
      </c>
      <c r="F334" s="11">
        <f>'[1]Poverty'!H330</f>
        <v>32</v>
      </c>
      <c r="G334" s="38">
        <f t="shared" si="16"/>
        <v>0.2962962962962963</v>
      </c>
      <c r="H334" s="1">
        <v>1</v>
      </c>
      <c r="I334" s="1">
        <v>300</v>
      </c>
      <c r="J334" s="3">
        <f t="shared" si="17"/>
        <v>32400</v>
      </c>
      <c r="K334" s="15">
        <f>J334*$J$8</f>
        <v>30412.651884784205</v>
      </c>
    </row>
    <row r="335" spans="1:11" ht="15" hidden="1">
      <c r="A335" s="13" t="s">
        <v>670</v>
      </c>
      <c r="B335" s="1" t="s">
        <v>671</v>
      </c>
      <c r="C335" s="6">
        <f>'[1]FY10-Membership'!C328</f>
        <v>1181</v>
      </c>
      <c r="D335" s="14">
        <f>'[1]Sparsity'!C330</f>
        <v>149.2948601490007</v>
      </c>
      <c r="E335" s="10">
        <f t="shared" si="15"/>
        <v>7.9105201533483935</v>
      </c>
      <c r="F335" s="11">
        <f>'[1]Poverty'!H331</f>
        <v>390</v>
      </c>
      <c r="G335" s="9">
        <f t="shared" si="16"/>
        <v>0.3302286198137172</v>
      </c>
      <c r="H335" s="1">
        <v>1</v>
      </c>
      <c r="I335" s="1">
        <v>300</v>
      </c>
      <c r="J335" s="3">
        <f t="shared" si="17"/>
        <v>354300</v>
      </c>
      <c r="K335" s="1"/>
    </row>
    <row r="336" spans="1:11" ht="15" hidden="1">
      <c r="A336" s="13" t="s">
        <v>672</v>
      </c>
      <c r="B336" s="1" t="s">
        <v>673</v>
      </c>
      <c r="C336" s="6">
        <f>'[1]FY10-Membership'!C329</f>
        <v>899</v>
      </c>
      <c r="D336" s="14">
        <f>'[1]Sparsity'!C331</f>
        <v>2.531240130471647</v>
      </c>
      <c r="E336" s="10">
        <f t="shared" si="15"/>
        <v>355.16187862922703</v>
      </c>
      <c r="F336" s="11">
        <f>'[1]Poverty'!H332</f>
        <v>446</v>
      </c>
      <c r="G336" s="9">
        <f t="shared" si="16"/>
        <v>0.4961067853170189</v>
      </c>
      <c r="H336" s="1">
        <v>1</v>
      </c>
      <c r="I336" s="1">
        <v>300</v>
      </c>
      <c r="J336" s="3">
        <f t="shared" si="17"/>
        <v>269700</v>
      </c>
      <c r="K336" s="1"/>
    </row>
    <row r="337" spans="1:11" ht="15" hidden="1">
      <c r="A337" s="13" t="s">
        <v>674</v>
      </c>
      <c r="B337" s="1" t="s">
        <v>675</v>
      </c>
      <c r="C337" s="6">
        <f>'[1]FY10-Membership'!C330</f>
        <v>1243</v>
      </c>
      <c r="D337" s="14">
        <f>'[1]Sparsity'!C332</f>
        <v>140.24</v>
      </c>
      <c r="E337" s="10">
        <f t="shared" si="15"/>
        <v>8.863377067883627</v>
      </c>
      <c r="F337" s="11">
        <f>'[1]Poverty'!H333</f>
        <v>230</v>
      </c>
      <c r="G337" s="9">
        <f t="shared" si="16"/>
        <v>0.1850362027353178</v>
      </c>
      <c r="H337" s="1">
        <v>1</v>
      </c>
      <c r="I337" s="1">
        <v>300</v>
      </c>
      <c r="J337" s="3">
        <f t="shared" si="17"/>
        <v>372900</v>
      </c>
      <c r="K337" s="1"/>
    </row>
    <row r="338" spans="1:11" ht="15" hidden="1">
      <c r="A338" s="13" t="s">
        <v>676</v>
      </c>
      <c r="B338" s="1" t="s">
        <v>677</v>
      </c>
      <c r="C338" s="6">
        <f>'[1]FY10-Membership'!C331</f>
        <v>1113</v>
      </c>
      <c r="D338" s="14">
        <f>'[1]Sparsity'!C333</f>
        <v>17.99</v>
      </c>
      <c r="E338" s="10">
        <f t="shared" si="15"/>
        <v>61.86770428015565</v>
      </c>
      <c r="F338" s="11">
        <f>'[1]Poverty'!H334</f>
        <v>265</v>
      </c>
      <c r="G338" s="9">
        <f t="shared" si="16"/>
        <v>0.23809523809523808</v>
      </c>
      <c r="H338" s="1">
        <v>1</v>
      </c>
      <c r="I338" s="1">
        <v>300</v>
      </c>
      <c r="J338" s="3">
        <f t="shared" si="17"/>
        <v>333900</v>
      </c>
      <c r="K338" s="1"/>
    </row>
    <row r="339" spans="1:11" ht="15" hidden="1">
      <c r="A339" s="13" t="s">
        <v>678</v>
      </c>
      <c r="B339" s="1" t="s">
        <v>679</v>
      </c>
      <c r="C339" s="6">
        <f>'[1]FY10-Membership'!C332</f>
        <v>2698</v>
      </c>
      <c r="D339" s="14">
        <f>'[1]Sparsity'!C334</f>
        <v>232.90734451807498</v>
      </c>
      <c r="E339" s="10">
        <f t="shared" si="15"/>
        <v>11.584005672223958</v>
      </c>
      <c r="F339" s="11">
        <f>'[1]Poverty'!H335</f>
        <v>714</v>
      </c>
      <c r="G339" s="9">
        <f t="shared" si="16"/>
        <v>0.26464047442550037</v>
      </c>
      <c r="H339" s="1">
        <v>1</v>
      </c>
      <c r="I339" s="1">
        <v>300</v>
      </c>
      <c r="J339" s="3">
        <f t="shared" si="17"/>
        <v>809400</v>
      </c>
      <c r="K339" s="1"/>
    </row>
    <row r="340" spans="1:11" ht="12.75" customHeight="1">
      <c r="A340" s="13" t="s">
        <v>680</v>
      </c>
      <c r="B340" s="1" t="s">
        <v>681</v>
      </c>
      <c r="C340" s="6">
        <f>'[1]FY10-Membership'!C333</f>
        <v>264</v>
      </c>
      <c r="D340" s="16">
        <f>'[1]Sparsity'!C335</f>
        <v>119.06366459936494</v>
      </c>
      <c r="E340" s="37">
        <f t="shared" si="15"/>
        <v>2.2173011463096537</v>
      </c>
      <c r="F340" s="11">
        <f>'[1]Poverty'!H336</f>
        <v>150</v>
      </c>
      <c r="G340" s="38">
        <f t="shared" si="16"/>
        <v>0.5681818181818182</v>
      </c>
      <c r="H340" s="1">
        <v>1</v>
      </c>
      <c r="I340" s="1">
        <v>300</v>
      </c>
      <c r="J340" s="3">
        <f t="shared" si="17"/>
        <v>79200</v>
      </c>
      <c r="K340" s="15">
        <f>J340*$J$8</f>
        <v>74342.03794058361</v>
      </c>
    </row>
    <row r="341" spans="1:11" ht="12.75" customHeight="1">
      <c r="A341" s="13" t="s">
        <v>682</v>
      </c>
      <c r="B341" s="1" t="s">
        <v>683</v>
      </c>
      <c r="C341" s="6">
        <f>'[1]FY10-Membership'!C334</f>
        <v>595</v>
      </c>
      <c r="D341" s="16">
        <f>'[1]Sparsity'!C336</f>
        <v>117.30500254059865</v>
      </c>
      <c r="E341" s="37">
        <f t="shared" si="15"/>
        <v>5.072247449925024</v>
      </c>
      <c r="F341" s="11">
        <f>'[1]Poverty'!H337</f>
        <v>177</v>
      </c>
      <c r="G341" s="38">
        <f t="shared" si="16"/>
        <v>0.29747899159663865</v>
      </c>
      <c r="H341" s="1">
        <v>1</v>
      </c>
      <c r="I341" s="1">
        <v>300</v>
      </c>
      <c r="J341" s="3">
        <f t="shared" si="17"/>
        <v>178500</v>
      </c>
      <c r="K341" s="15">
        <f>J341*$J$8</f>
        <v>167551.18399487593</v>
      </c>
    </row>
    <row r="342" spans="1:11" ht="15" hidden="1">
      <c r="A342" s="13" t="s">
        <v>684</v>
      </c>
      <c r="B342" s="1" t="s">
        <v>685</v>
      </c>
      <c r="C342" s="6">
        <f>'[1]FY10-Membership'!C335</f>
        <v>2558</v>
      </c>
      <c r="D342" s="14">
        <f>'[1]Sparsity'!C337</f>
        <v>168.12075079237434</v>
      </c>
      <c r="E342" s="10">
        <f t="shared" si="15"/>
        <v>15.215254440298553</v>
      </c>
      <c r="F342" s="11">
        <f>'[1]Poverty'!H338</f>
        <v>677</v>
      </c>
      <c r="G342" s="9">
        <f t="shared" si="16"/>
        <v>0.26465989053948397</v>
      </c>
      <c r="H342" s="1">
        <v>1</v>
      </c>
      <c r="I342" s="1">
        <v>300</v>
      </c>
      <c r="J342" s="3">
        <f t="shared" si="17"/>
        <v>767400</v>
      </c>
      <c r="K342" s="1"/>
    </row>
    <row r="343" spans="1:11" ht="15" hidden="1">
      <c r="A343" s="13" t="s">
        <v>686</v>
      </c>
      <c r="B343" s="1" t="s">
        <v>687</v>
      </c>
      <c r="C343" s="6">
        <f>'[1]FY10-Membership'!C336</f>
        <v>300</v>
      </c>
      <c r="D343" s="14">
        <f>'[1]Sparsity'!C338</f>
        <v>19.51</v>
      </c>
      <c r="E343" s="10">
        <f t="shared" si="15"/>
        <v>15.376729882111736</v>
      </c>
      <c r="F343" s="11">
        <f>'[1]Poverty'!H339</f>
        <v>173</v>
      </c>
      <c r="G343" s="9">
        <f t="shared" si="16"/>
        <v>0.5766666666666667</v>
      </c>
      <c r="H343" s="1">
        <v>1</v>
      </c>
      <c r="I343" s="1">
        <v>300</v>
      </c>
      <c r="J343" s="3">
        <f t="shared" si="17"/>
        <v>90000</v>
      </c>
      <c r="K343" s="1"/>
    </row>
    <row r="344" spans="1:11" ht="15" hidden="1">
      <c r="A344" s="13" t="s">
        <v>688</v>
      </c>
      <c r="B344" s="1" t="s">
        <v>689</v>
      </c>
      <c r="C344" s="6">
        <f>'[1]FY10-Membership'!C337</f>
        <v>2557</v>
      </c>
      <c r="D344" s="14">
        <f>'[1]Sparsity'!C339</f>
        <v>158.24</v>
      </c>
      <c r="E344" s="10">
        <f t="shared" si="15"/>
        <v>16.158998988877652</v>
      </c>
      <c r="F344" s="11">
        <f>'[1]Poverty'!H340</f>
        <v>1099</v>
      </c>
      <c r="G344" s="9">
        <f t="shared" si="16"/>
        <v>0.42980054751662106</v>
      </c>
      <c r="H344" s="1">
        <v>1</v>
      </c>
      <c r="I344" s="1">
        <v>300</v>
      </c>
      <c r="J344" s="3">
        <f t="shared" si="17"/>
        <v>767100</v>
      </c>
      <c r="K344" s="1"/>
    </row>
    <row r="345" spans="1:11" ht="15" hidden="1">
      <c r="A345" s="13" t="s">
        <v>690</v>
      </c>
      <c r="B345" s="1" t="s">
        <v>691</v>
      </c>
      <c r="C345" s="6">
        <f>'[1]FY10-Membership'!C338</f>
        <v>9938</v>
      </c>
      <c r="D345" s="14">
        <f>'[1]Sparsity'!C340</f>
        <v>51.67029806102963</v>
      </c>
      <c r="E345" s="10">
        <f t="shared" si="15"/>
        <v>192.33486883048118</v>
      </c>
      <c r="F345" s="11">
        <f>'[1]Poverty'!H341</f>
        <v>4540</v>
      </c>
      <c r="G345" s="9">
        <f t="shared" si="16"/>
        <v>0.45683236063594285</v>
      </c>
      <c r="H345" s="1">
        <v>1</v>
      </c>
      <c r="I345" s="1">
        <v>300</v>
      </c>
      <c r="J345" s="3">
        <f t="shared" si="17"/>
        <v>2981400</v>
      </c>
      <c r="K345" s="1"/>
    </row>
    <row r="346" spans="1:11" ht="15" hidden="1">
      <c r="A346" s="13" t="s">
        <v>692</v>
      </c>
      <c r="B346" s="1" t="s">
        <v>693</v>
      </c>
      <c r="C346" s="6">
        <f>'[1]FY10-Membership'!C339</f>
        <v>1793</v>
      </c>
      <c r="D346" s="14">
        <f>'[1]Sparsity'!C341</f>
        <v>56.423954378719124</v>
      </c>
      <c r="E346" s="10">
        <f t="shared" si="15"/>
        <v>31.777283597766562</v>
      </c>
      <c r="F346" s="11">
        <f>'[1]Poverty'!H342</f>
        <v>444</v>
      </c>
      <c r="G346" s="9">
        <f t="shared" si="16"/>
        <v>0.2476296709425544</v>
      </c>
      <c r="H346" s="1">
        <v>1</v>
      </c>
      <c r="I346" s="1">
        <v>300</v>
      </c>
      <c r="J346" s="3">
        <f t="shared" si="17"/>
        <v>537900</v>
      </c>
      <c r="K346" s="1"/>
    </row>
    <row r="347" spans="1:11" ht="12.75" customHeight="1">
      <c r="A347" s="13" t="s">
        <v>694</v>
      </c>
      <c r="B347" s="1" t="s">
        <v>695</v>
      </c>
      <c r="C347" s="6">
        <f>'[1]FY10-Membership'!C340</f>
        <v>602</v>
      </c>
      <c r="D347" s="16">
        <f>'[1]Sparsity'!C342</f>
        <v>156.20428385909125</v>
      </c>
      <c r="E347" s="37">
        <f t="shared" si="15"/>
        <v>3.8539275948606644</v>
      </c>
      <c r="F347" s="11">
        <f>'[1]Poverty'!H343</f>
        <v>322</v>
      </c>
      <c r="G347" s="38">
        <f t="shared" si="16"/>
        <v>0.5348837209302325</v>
      </c>
      <c r="H347" s="1">
        <v>1</v>
      </c>
      <c r="I347" s="1">
        <v>300</v>
      </c>
      <c r="J347" s="3">
        <f t="shared" si="17"/>
        <v>180600</v>
      </c>
      <c r="K347" s="15">
        <f>J347*$J$8</f>
        <v>169522.37439481565</v>
      </c>
    </row>
    <row r="348" spans="1:11" ht="15" hidden="1">
      <c r="A348" s="13" t="s">
        <v>696</v>
      </c>
      <c r="B348" s="1" t="s">
        <v>697</v>
      </c>
      <c r="C348" s="6">
        <f>'[1]FY10-Membership'!C341</f>
        <v>779</v>
      </c>
      <c r="D348" s="14">
        <f>'[1]Sparsity'!C343</f>
        <v>107.91477284602091</v>
      </c>
      <c r="E348" s="10">
        <f t="shared" si="15"/>
        <v>7.218659498190508</v>
      </c>
      <c r="F348" s="11">
        <f>'[1]Poverty'!H344</f>
        <v>187</v>
      </c>
      <c r="G348" s="9">
        <f t="shared" si="16"/>
        <v>0.24005134788189988</v>
      </c>
      <c r="H348" s="1">
        <v>1</v>
      </c>
      <c r="I348" s="1">
        <v>300</v>
      </c>
      <c r="J348" s="3">
        <f t="shared" si="17"/>
        <v>233700</v>
      </c>
      <c r="K348" s="1"/>
    </row>
    <row r="349" spans="1:11" ht="15" hidden="1">
      <c r="A349" s="13" t="s">
        <v>698</v>
      </c>
      <c r="B349" s="1" t="s">
        <v>699</v>
      </c>
      <c r="C349" s="6">
        <f>'[1]FY10-Membership'!C342</f>
        <v>1625</v>
      </c>
      <c r="D349" s="14">
        <f>'[1]Sparsity'!C344</f>
        <v>1.6003479510445608</v>
      </c>
      <c r="E349" s="10">
        <f t="shared" si="15"/>
        <v>1015.4041806591802</v>
      </c>
      <c r="F349" s="11">
        <f>'[1]Poverty'!H345</f>
        <v>311</v>
      </c>
      <c r="G349" s="9">
        <f t="shared" si="16"/>
        <v>0.19138461538461538</v>
      </c>
      <c r="H349" s="1">
        <v>1</v>
      </c>
      <c r="I349" s="1">
        <v>300</v>
      </c>
      <c r="J349" s="3">
        <f t="shared" si="17"/>
        <v>487500</v>
      </c>
      <c r="K349" s="1"/>
    </row>
    <row r="350" spans="1:11" ht="12.75" customHeight="1">
      <c r="A350" s="13" t="s">
        <v>700</v>
      </c>
      <c r="B350" s="1" t="s">
        <v>701</v>
      </c>
      <c r="C350" s="6">
        <f>'[1]FY10-Membership'!C343</f>
        <v>366</v>
      </c>
      <c r="D350" s="16">
        <f>'[1]Sparsity'!C345</f>
        <v>96.41391910110009</v>
      </c>
      <c r="E350" s="37">
        <f t="shared" si="15"/>
        <v>3.7961323781082963</v>
      </c>
      <c r="F350" s="11">
        <f>'[1]Poverty'!H346</f>
        <v>130</v>
      </c>
      <c r="G350" s="38">
        <f t="shared" si="16"/>
        <v>0.3551912568306011</v>
      </c>
      <c r="H350" s="1">
        <v>1</v>
      </c>
      <c r="I350" s="1">
        <v>300</v>
      </c>
      <c r="J350" s="3">
        <f t="shared" si="17"/>
        <v>109800</v>
      </c>
      <c r="K350" s="15">
        <f>J350*$J$8</f>
        <v>103065.09805399092</v>
      </c>
    </row>
    <row r="351" spans="1:11" ht="15" hidden="1">
      <c r="A351" s="13" t="s">
        <v>702</v>
      </c>
      <c r="B351" s="1" t="s">
        <v>703</v>
      </c>
      <c r="C351" s="6">
        <f>'[1]FY10-Membership'!C344</f>
        <v>529</v>
      </c>
      <c r="D351" s="14">
        <f>'[1]Sparsity'!C346</f>
        <v>5.25</v>
      </c>
      <c r="E351" s="10">
        <f t="shared" si="15"/>
        <v>100.76190476190476</v>
      </c>
      <c r="F351" s="11">
        <f>'[1]Poverty'!H347</f>
        <v>199</v>
      </c>
      <c r="G351" s="9">
        <f t="shared" si="16"/>
        <v>0.3761814744801512</v>
      </c>
      <c r="H351" s="1">
        <v>1</v>
      </c>
      <c r="I351" s="1">
        <v>300</v>
      </c>
      <c r="J351" s="3">
        <f t="shared" si="17"/>
        <v>158700</v>
      </c>
      <c r="K351" s="1"/>
    </row>
    <row r="352" spans="1:11" ht="12.75" customHeight="1">
      <c r="A352" s="13" t="s">
        <v>704</v>
      </c>
      <c r="B352" s="1" t="s">
        <v>705</v>
      </c>
      <c r="C352" s="6">
        <f>'[1]FY10-Membership'!C345</f>
        <v>500</v>
      </c>
      <c r="D352" s="16">
        <f>'[1]Sparsity'!C347</f>
        <v>110.22389012768012</v>
      </c>
      <c r="E352" s="37">
        <f t="shared" si="15"/>
        <v>4.536221679536212</v>
      </c>
      <c r="F352" s="11">
        <f>'[1]Poverty'!H348</f>
        <v>357</v>
      </c>
      <c r="G352" s="38">
        <f t="shared" si="16"/>
        <v>0.714</v>
      </c>
      <c r="H352" s="1">
        <v>1</v>
      </c>
      <c r="I352" s="1">
        <v>300</v>
      </c>
      <c r="J352" s="3">
        <f t="shared" si="17"/>
        <v>150000</v>
      </c>
      <c r="K352" s="15">
        <f>J352*$J$8</f>
        <v>140799.31428140835</v>
      </c>
    </row>
    <row r="353" spans="1:11" ht="15" hidden="1">
      <c r="A353" s="13" t="s">
        <v>706</v>
      </c>
      <c r="B353" s="1" t="s">
        <v>707</v>
      </c>
      <c r="C353" s="6">
        <f>'[1]FY10-Membership'!C346</f>
        <v>2746</v>
      </c>
      <c r="D353" s="14">
        <f>'[1]Sparsity'!C348</f>
        <v>78.62996449663088</v>
      </c>
      <c r="E353" s="10">
        <f t="shared" si="15"/>
        <v>34.92307312586489</v>
      </c>
      <c r="F353" s="11">
        <f>'[1]Poverty'!H349</f>
        <v>365</v>
      </c>
      <c r="G353" s="9">
        <f t="shared" si="16"/>
        <v>0.13292061179898035</v>
      </c>
      <c r="H353" s="1">
        <v>1</v>
      </c>
      <c r="I353" s="1">
        <v>300</v>
      </c>
      <c r="J353" s="3">
        <f t="shared" si="17"/>
        <v>823800</v>
      </c>
      <c r="K353" s="1"/>
    </row>
    <row r="354" spans="1:11" ht="12.75" customHeight="1">
      <c r="A354" s="13" t="s">
        <v>708</v>
      </c>
      <c r="B354" s="1" t="s">
        <v>709</v>
      </c>
      <c r="C354" s="6">
        <f>'[1]FY10-Membership'!C347</f>
        <v>333</v>
      </c>
      <c r="D354" s="16">
        <f>'[1]Sparsity'!C349</f>
        <v>158.64093676701592</v>
      </c>
      <c r="E354" s="37">
        <f t="shared" si="15"/>
        <v>2.0990798893797016</v>
      </c>
      <c r="F354" s="11">
        <f>'[1]Poverty'!H350</f>
        <v>175</v>
      </c>
      <c r="G354" s="38">
        <f t="shared" si="16"/>
        <v>0.5255255255255256</v>
      </c>
      <c r="H354" s="1">
        <v>1</v>
      </c>
      <c r="I354" s="1">
        <v>300</v>
      </c>
      <c r="J354" s="3">
        <f t="shared" si="17"/>
        <v>99900</v>
      </c>
      <c r="K354" s="15">
        <f>J354*$J$8</f>
        <v>93772.34331141796</v>
      </c>
    </row>
    <row r="355" spans="1:11" ht="15" hidden="1">
      <c r="A355" s="13" t="s">
        <v>710</v>
      </c>
      <c r="B355" s="1" t="s">
        <v>711</v>
      </c>
      <c r="C355" s="6">
        <f>'[1]FY10-Membership'!C348</f>
        <v>1594</v>
      </c>
      <c r="D355" s="14">
        <f>'[1]Sparsity'!C350</f>
        <v>59.77776867682011</v>
      </c>
      <c r="E355" s="10">
        <f t="shared" si="15"/>
        <v>26.66543156901241</v>
      </c>
      <c r="F355" s="11">
        <f>'[1]Poverty'!H351</f>
        <v>397</v>
      </c>
      <c r="G355" s="9">
        <f t="shared" si="16"/>
        <v>0.2490589711417817</v>
      </c>
      <c r="H355" s="1">
        <v>1</v>
      </c>
      <c r="I355" s="1">
        <v>300</v>
      </c>
      <c r="J355" s="3">
        <f t="shared" si="17"/>
        <v>478200</v>
      </c>
      <c r="K355" s="1"/>
    </row>
    <row r="356" spans="1:11" ht="15" hidden="1">
      <c r="A356" s="13" t="s">
        <v>712</v>
      </c>
      <c r="B356" s="1" t="s">
        <v>713</v>
      </c>
      <c r="C356" s="6">
        <f>'[1]FY10-Membership'!C349</f>
        <v>3134</v>
      </c>
      <c r="D356" s="14">
        <f>'[1]Sparsity'!C351</f>
        <v>4.786297156647058</v>
      </c>
      <c r="E356" s="10">
        <f t="shared" si="15"/>
        <v>654.7859226934123</v>
      </c>
      <c r="F356" s="11">
        <f>'[1]Poverty'!H352</f>
        <v>1354</v>
      </c>
      <c r="G356" s="9">
        <f t="shared" si="16"/>
        <v>0.4320357370772176</v>
      </c>
      <c r="H356" s="1">
        <v>1</v>
      </c>
      <c r="I356" s="1">
        <v>300</v>
      </c>
      <c r="J356" s="3">
        <f t="shared" si="17"/>
        <v>940200</v>
      </c>
      <c r="K356" s="1"/>
    </row>
    <row r="357" spans="1:11" ht="15" hidden="1">
      <c r="A357" s="13" t="s">
        <v>714</v>
      </c>
      <c r="B357" s="1" t="s">
        <v>715</v>
      </c>
      <c r="C357" s="6">
        <f>'[1]FY10-Membership'!C350</f>
        <v>1164</v>
      </c>
      <c r="D357" s="14">
        <f>'[1]Sparsity'!C352</f>
        <v>196.86447677479973</v>
      </c>
      <c r="E357" s="10">
        <f t="shared" si="15"/>
        <v>5.912696993737174</v>
      </c>
      <c r="F357" s="11">
        <f>'[1]Poverty'!H353</f>
        <v>360</v>
      </c>
      <c r="G357" s="9">
        <f t="shared" si="16"/>
        <v>0.30927835051546393</v>
      </c>
      <c r="H357" s="1">
        <v>1</v>
      </c>
      <c r="I357" s="1">
        <v>300</v>
      </c>
      <c r="J357" s="3">
        <f t="shared" si="17"/>
        <v>349200</v>
      </c>
      <c r="K357" s="1"/>
    </row>
    <row r="358" spans="1:11" ht="15" hidden="1">
      <c r="A358" s="13" t="s">
        <v>716</v>
      </c>
      <c r="B358" s="1" t="s">
        <v>717</v>
      </c>
      <c r="C358" s="6">
        <f>'[1]FY10-Membership'!C351</f>
        <v>2635</v>
      </c>
      <c r="D358" s="14">
        <f>'[1]Sparsity'!C353</f>
        <v>283.3227031075665</v>
      </c>
      <c r="E358" s="10">
        <f t="shared" si="15"/>
        <v>9.300348934619596</v>
      </c>
      <c r="F358" s="11">
        <f>'[1]Poverty'!H354</f>
        <v>1273</v>
      </c>
      <c r="G358" s="9">
        <f t="shared" si="16"/>
        <v>0.483111954459203</v>
      </c>
      <c r="H358" s="1">
        <v>1</v>
      </c>
      <c r="I358" s="1">
        <v>300</v>
      </c>
      <c r="J358" s="3">
        <f t="shared" si="17"/>
        <v>790500</v>
      </c>
      <c r="K358" s="1"/>
    </row>
    <row r="359" spans="1:11" ht="15" hidden="1">
      <c r="A359" s="13" t="s">
        <v>718</v>
      </c>
      <c r="B359" s="1" t="s">
        <v>719</v>
      </c>
      <c r="C359" s="6">
        <f>'[1]FY10-Membership'!C352</f>
        <v>817</v>
      </c>
      <c r="D359" s="14">
        <f>'[1]Sparsity'!C354</f>
        <v>80.56465148785631</v>
      </c>
      <c r="E359" s="10">
        <f t="shared" si="15"/>
        <v>10.14092390287505</v>
      </c>
      <c r="F359" s="11">
        <f>'[1]Poverty'!H355</f>
        <v>270</v>
      </c>
      <c r="G359" s="9">
        <f t="shared" si="16"/>
        <v>0.33047735618115054</v>
      </c>
      <c r="H359" s="1">
        <v>1</v>
      </c>
      <c r="I359" s="1">
        <v>300</v>
      </c>
      <c r="J359" s="3">
        <f t="shared" si="17"/>
        <v>245100</v>
      </c>
      <c r="K359" s="1"/>
    </row>
    <row r="360" spans="1:11" ht="15" hidden="1">
      <c r="A360" s="13" t="s">
        <v>720</v>
      </c>
      <c r="B360" s="1" t="s">
        <v>721</v>
      </c>
      <c r="C360" s="6">
        <f>'[1]FY10-Membership'!C353</f>
        <v>1310</v>
      </c>
      <c r="D360" s="14">
        <f>'[1]Sparsity'!C355</f>
        <v>522.0224715644474</v>
      </c>
      <c r="E360" s="10">
        <f t="shared" si="15"/>
        <v>2.5094705139303013</v>
      </c>
      <c r="F360" s="11">
        <f>'[1]Poverty'!H356</f>
        <v>579</v>
      </c>
      <c r="G360" s="9">
        <f t="shared" si="16"/>
        <v>0.44198473282442746</v>
      </c>
      <c r="H360" s="1">
        <v>1</v>
      </c>
      <c r="I360" s="1">
        <v>300</v>
      </c>
      <c r="J360" s="3">
        <f t="shared" si="17"/>
        <v>393000</v>
      </c>
      <c r="K360" s="1"/>
    </row>
    <row r="361" spans="1:11" ht="15" hidden="1">
      <c r="A361" s="13" t="s">
        <v>722</v>
      </c>
      <c r="B361" s="1" t="s">
        <v>723</v>
      </c>
      <c r="C361" s="6">
        <f>'[1]FY10-Membership'!C354</f>
        <v>1406</v>
      </c>
      <c r="D361" s="14">
        <f>'[1]Sparsity'!C356</f>
        <v>295.8235175937495</v>
      </c>
      <c r="E361" s="10">
        <f t="shared" si="15"/>
        <v>4.75283375519468</v>
      </c>
      <c r="F361" s="11">
        <f>'[1]Poverty'!H357</f>
        <v>489</v>
      </c>
      <c r="G361" s="9">
        <f t="shared" si="16"/>
        <v>0.34779516358463725</v>
      </c>
      <c r="H361" s="1">
        <v>1</v>
      </c>
      <c r="I361" s="1">
        <v>300</v>
      </c>
      <c r="J361" s="3">
        <f t="shared" si="17"/>
        <v>421800</v>
      </c>
      <c r="K361" s="1"/>
    </row>
    <row r="362" spans="1:11" ht="15" hidden="1">
      <c r="A362" s="13" t="s">
        <v>724</v>
      </c>
      <c r="B362" s="1" t="s">
        <v>725</v>
      </c>
      <c r="C362" s="6">
        <f>'[1]FY10-Membership'!C355</f>
        <v>736</v>
      </c>
      <c r="D362" s="16">
        <f>'[1]Sparsity'!C357</f>
        <v>112.35010196935661</v>
      </c>
      <c r="E362" s="10">
        <f t="shared" si="15"/>
        <v>6.550950885658683</v>
      </c>
      <c r="F362" s="11">
        <f>'[1]Poverty'!H358</f>
        <v>259</v>
      </c>
      <c r="G362" s="9">
        <f t="shared" si="16"/>
        <v>0.35190217391304346</v>
      </c>
      <c r="H362" s="1">
        <v>1</v>
      </c>
      <c r="I362" s="1">
        <v>300</v>
      </c>
      <c r="J362" s="3">
        <f t="shared" si="17"/>
        <v>220800</v>
      </c>
      <c r="K362" s="15">
        <f>J362*$J$8</f>
        <v>207256.5906222331</v>
      </c>
    </row>
    <row r="363" spans="1:11" ht="15" hidden="1">
      <c r="A363" s="13" t="s">
        <v>726</v>
      </c>
      <c r="B363" s="1" t="s">
        <v>727</v>
      </c>
      <c r="C363" s="6">
        <f>'[1]FY10-Membership'!C356</f>
        <v>963</v>
      </c>
      <c r="D363" s="14">
        <f>'[1]Sparsity'!C358</f>
        <v>182.03919818368658</v>
      </c>
      <c r="E363" s="10">
        <f t="shared" si="15"/>
        <v>5.290069444429684</v>
      </c>
      <c r="F363" s="11">
        <f>'[1]Poverty'!H359</f>
        <v>464</v>
      </c>
      <c r="G363" s="9">
        <f t="shared" si="16"/>
        <v>0.4818276220145379</v>
      </c>
      <c r="H363" s="1">
        <v>1</v>
      </c>
      <c r="I363" s="1">
        <v>300</v>
      </c>
      <c r="J363" s="3">
        <f t="shared" si="17"/>
        <v>288900</v>
      </c>
      <c r="K363" s="1"/>
    </row>
    <row r="364" spans="1:11" ht="15" hidden="1">
      <c r="A364" s="13" t="s">
        <v>728</v>
      </c>
      <c r="B364" s="1" t="s">
        <v>729</v>
      </c>
      <c r="C364" s="6">
        <f>'[1]FY10-Membership'!C357</f>
        <v>7405</v>
      </c>
      <c r="D364" s="14">
        <f>'[1]Sparsity'!C359</f>
        <v>384.0721249388916</v>
      </c>
      <c r="E364" s="10">
        <f t="shared" si="15"/>
        <v>19.280232849958026</v>
      </c>
      <c r="F364" s="11">
        <f>'[1]Poverty'!H360</f>
        <v>2200</v>
      </c>
      <c r="G364" s="9">
        <f t="shared" si="16"/>
        <v>0.2970965563808238</v>
      </c>
      <c r="H364" s="1">
        <v>1</v>
      </c>
      <c r="I364" s="1">
        <v>300</v>
      </c>
      <c r="J364" s="3">
        <f t="shared" si="17"/>
        <v>2221500</v>
      </c>
      <c r="K364" s="1"/>
    </row>
    <row r="365" spans="1:11" ht="15" hidden="1">
      <c r="A365" s="13" t="s">
        <v>730</v>
      </c>
      <c r="B365" s="1" t="s">
        <v>731</v>
      </c>
      <c r="C365" s="6">
        <f>'[1]FY10-Membership'!C358</f>
        <v>242</v>
      </c>
      <c r="D365" s="14">
        <f>'[1]Sparsity'!C360</f>
        <v>61.619889127243056</v>
      </c>
      <c r="E365" s="10">
        <f t="shared" si="15"/>
        <v>3.9273033987496784</v>
      </c>
      <c r="F365" s="11">
        <f>'[1]Poverty'!H361</f>
        <v>44</v>
      </c>
      <c r="G365" s="9">
        <f t="shared" si="16"/>
        <v>0.18181818181818182</v>
      </c>
      <c r="H365" s="1">
        <v>1</v>
      </c>
      <c r="I365" s="1">
        <v>300</v>
      </c>
      <c r="J365" s="3">
        <f t="shared" si="17"/>
        <v>72600</v>
      </c>
      <c r="K365" s="1"/>
    </row>
    <row r="366" spans="1:11" ht="15" hidden="1">
      <c r="A366" s="13" t="s">
        <v>732</v>
      </c>
      <c r="B366" s="1" t="s">
        <v>733</v>
      </c>
      <c r="C366" s="6">
        <f>'[1]FY10-Membership'!C359</f>
        <v>3412</v>
      </c>
      <c r="D366" s="14">
        <f>'[1]Sparsity'!C361</f>
        <v>113.76136933946026</v>
      </c>
      <c r="E366" s="10">
        <f t="shared" si="15"/>
        <v>29.992606627463335</v>
      </c>
      <c r="F366" s="11">
        <f>'[1]Poverty'!H362</f>
        <v>588</v>
      </c>
      <c r="G366" s="9">
        <f t="shared" si="16"/>
        <v>0.17233294255568582</v>
      </c>
      <c r="H366" s="1">
        <v>1</v>
      </c>
      <c r="I366" s="1">
        <v>300</v>
      </c>
      <c r="J366" s="3">
        <f t="shared" si="17"/>
        <v>1023600</v>
      </c>
      <c r="K366" s="1"/>
    </row>
    <row r="367" spans="1:11" ht="15" hidden="1">
      <c r="A367" s="13" t="s">
        <v>734</v>
      </c>
      <c r="B367" s="1" t="s">
        <v>735</v>
      </c>
      <c r="C367" s="6">
        <f>'[1]FY10-Membership'!C360</f>
        <v>877</v>
      </c>
      <c r="D367" s="14">
        <f>'[1]Sparsity'!C362</f>
        <v>116.07941605968831</v>
      </c>
      <c r="E367" s="10">
        <f t="shared" si="15"/>
        <v>7.555172396362198</v>
      </c>
      <c r="F367" s="11">
        <f>'[1]Poverty'!H363</f>
        <v>195</v>
      </c>
      <c r="G367" s="9">
        <f t="shared" si="16"/>
        <v>0.22234891676168758</v>
      </c>
      <c r="H367" s="1">
        <v>1</v>
      </c>
      <c r="I367" s="1">
        <v>300</v>
      </c>
      <c r="J367" s="3">
        <f t="shared" si="17"/>
        <v>263100</v>
      </c>
      <c r="K367" s="1"/>
    </row>
    <row r="368" spans="1:11" ht="15" hidden="1">
      <c r="A368" s="13" t="s">
        <v>736</v>
      </c>
      <c r="B368" s="1" t="s">
        <v>737</v>
      </c>
      <c r="C368" s="6">
        <f>'[1]FY10-Membership'!C361</f>
        <v>1142</v>
      </c>
      <c r="D368" s="14">
        <f>'[1]Sparsity'!C363</f>
        <v>10.096783645599903</v>
      </c>
      <c r="E368" s="10">
        <f t="shared" si="15"/>
        <v>113.10532542684268</v>
      </c>
      <c r="F368" s="11">
        <f>'[1]Poverty'!H364</f>
        <v>400</v>
      </c>
      <c r="G368" s="9">
        <f t="shared" si="16"/>
        <v>0.3502626970227671</v>
      </c>
      <c r="H368" s="1">
        <v>1</v>
      </c>
      <c r="I368" s="1">
        <v>300</v>
      </c>
      <c r="J368" s="3">
        <f t="shared" si="17"/>
        <v>342600</v>
      </c>
      <c r="K368" s="1"/>
    </row>
    <row r="369" spans="1:11" ht="15" hidden="1">
      <c r="A369" s="13" t="s">
        <v>738</v>
      </c>
      <c r="B369" s="1" t="s">
        <v>739</v>
      </c>
      <c r="C369" s="6">
        <f>'[1]FY10-Membership'!C362</f>
        <v>6662</v>
      </c>
      <c r="D369" s="14">
        <f>'[1]Sparsity'!C364</f>
        <v>79.26736413037821</v>
      </c>
      <c r="E369" s="10">
        <f t="shared" si="15"/>
        <v>84.04467681103165</v>
      </c>
      <c r="F369" s="11">
        <f>'[1]Poverty'!H365</f>
        <v>1593</v>
      </c>
      <c r="G369" s="9">
        <f t="shared" si="16"/>
        <v>0.23911738216751727</v>
      </c>
      <c r="H369" s="1">
        <v>1</v>
      </c>
      <c r="I369" s="1">
        <v>300</v>
      </c>
      <c r="J369" s="3">
        <f t="shared" si="17"/>
        <v>1998600</v>
      </c>
      <c r="K369" s="1"/>
    </row>
    <row r="370" spans="1:11" ht="15" hidden="1">
      <c r="A370" s="13" t="s">
        <v>740</v>
      </c>
      <c r="B370" s="1" t="s">
        <v>741</v>
      </c>
      <c r="C370" s="6">
        <f>'[1]FY10-Membership'!C363</f>
        <v>4885</v>
      </c>
      <c r="D370" s="14">
        <f>'[1]Sparsity'!C365</f>
        <v>400.7918883410116</v>
      </c>
      <c r="E370" s="10">
        <f t="shared" si="15"/>
        <v>12.188370428903552</v>
      </c>
      <c r="F370" s="11">
        <f>'[1]Poverty'!H366</f>
        <v>2254</v>
      </c>
      <c r="G370" s="9">
        <f t="shared" si="16"/>
        <v>0.46141248720573186</v>
      </c>
      <c r="H370" s="1">
        <v>1</v>
      </c>
      <c r="I370" s="1">
        <v>300</v>
      </c>
      <c r="J370" s="3">
        <f t="shared" si="17"/>
        <v>1465500</v>
      </c>
      <c r="K370" s="1"/>
    </row>
    <row r="371" spans="1:11" ht="12.75" customHeight="1">
      <c r="A371" s="13" t="s">
        <v>742</v>
      </c>
      <c r="B371" s="1" t="s">
        <v>743</v>
      </c>
      <c r="C371" s="6">
        <f>'[1]FY10-Membership'!C297</f>
        <v>206</v>
      </c>
      <c r="D371" s="16">
        <f>'[1]Sparsity'!C299</f>
        <v>291.1173476446648</v>
      </c>
      <c r="E371" s="37">
        <f t="shared" si="15"/>
        <v>0.7076184283302888</v>
      </c>
      <c r="F371" s="11">
        <f>'[1]Poverty'!H300</f>
        <v>112</v>
      </c>
      <c r="G371" s="38">
        <f t="shared" si="16"/>
        <v>0.5436893203883495</v>
      </c>
      <c r="H371" s="1">
        <v>1</v>
      </c>
      <c r="I371" s="1">
        <v>300</v>
      </c>
      <c r="J371" s="3">
        <f t="shared" si="17"/>
        <v>61800</v>
      </c>
      <c r="K371" s="15">
        <f>J371*$J$8</f>
        <v>58009.31748394024</v>
      </c>
    </row>
    <row r="372" spans="1:11" ht="12.75" customHeight="1">
      <c r="A372" s="13" t="s">
        <v>744</v>
      </c>
      <c r="B372" s="1" t="s">
        <v>745</v>
      </c>
      <c r="C372" s="6">
        <f>'[1]FY10-Membership'!C155</f>
        <v>569</v>
      </c>
      <c r="D372" s="16">
        <f>'[1]Sparsity'!C157</f>
        <v>60.08557918867192</v>
      </c>
      <c r="E372" s="37">
        <f t="shared" si="15"/>
        <v>9.469826332426782</v>
      </c>
      <c r="F372" s="11">
        <f>'[1]Poverty'!H158</f>
        <v>179</v>
      </c>
      <c r="G372" s="38">
        <f t="shared" si="16"/>
        <v>0.3145869947275923</v>
      </c>
      <c r="H372" s="1">
        <v>1</v>
      </c>
      <c r="I372" s="1">
        <v>300</v>
      </c>
      <c r="J372" s="3">
        <f t="shared" si="17"/>
        <v>170700</v>
      </c>
      <c r="K372" s="15">
        <f>J372*$J$8</f>
        <v>160229.61965224272</v>
      </c>
    </row>
    <row r="373" spans="1:11" ht="12.75" customHeight="1">
      <c r="A373" s="13" t="s">
        <v>746</v>
      </c>
      <c r="B373" s="1" t="s">
        <v>747</v>
      </c>
      <c r="C373" s="6">
        <f>'[1]FY10-Membership'!C364</f>
        <v>486</v>
      </c>
      <c r="D373" s="16">
        <f>'[1]Sparsity'!C366</f>
        <v>314.2952095548551</v>
      </c>
      <c r="E373" s="37">
        <f t="shared" si="15"/>
        <v>1.5463169186967092</v>
      </c>
      <c r="F373" s="11">
        <f>'[1]Poverty'!H367</f>
        <v>207</v>
      </c>
      <c r="G373" s="38">
        <f t="shared" si="16"/>
        <v>0.42592592592592593</v>
      </c>
      <c r="H373" s="1">
        <v>1</v>
      </c>
      <c r="I373" s="1">
        <v>300</v>
      </c>
      <c r="J373" s="3">
        <f t="shared" si="17"/>
        <v>145800</v>
      </c>
      <c r="K373" s="15">
        <f>J373*$J$8</f>
        <v>136856.93348152892</v>
      </c>
    </row>
    <row r="374" spans="1:11" ht="12.75" customHeight="1">
      <c r="A374" s="13" t="s">
        <v>748</v>
      </c>
      <c r="B374" s="1" t="s">
        <v>749</v>
      </c>
      <c r="C374" s="6">
        <f>'[1]FY10-Membership'!C367</f>
        <v>320</v>
      </c>
      <c r="D374" s="16">
        <f>'[1]Sparsity'!C369</f>
        <v>96.94364579738594</v>
      </c>
      <c r="E374" s="37">
        <f t="shared" si="15"/>
        <v>3.3008867921968403</v>
      </c>
      <c r="F374" s="11">
        <f>'[1]Poverty'!H370</f>
        <v>144</v>
      </c>
      <c r="G374" s="38">
        <f t="shared" si="16"/>
        <v>0.45</v>
      </c>
      <c r="H374" s="1">
        <v>1</v>
      </c>
      <c r="I374" s="1">
        <v>300</v>
      </c>
      <c r="J374" s="3">
        <f t="shared" si="17"/>
        <v>96000</v>
      </c>
      <c r="K374" s="15">
        <f>J374*$J$8</f>
        <v>90111.56114010134</v>
      </c>
    </row>
    <row r="375" spans="1:11" ht="15" hidden="1">
      <c r="A375" s="13" t="s">
        <v>750</v>
      </c>
      <c r="B375" s="1" t="s">
        <v>751</v>
      </c>
      <c r="C375" s="6">
        <f>'[1]FY10-Membership'!C368</f>
        <v>3240</v>
      </c>
      <c r="D375" s="14">
        <f>'[1]Sparsity'!C370</f>
        <v>468.3986071828325</v>
      </c>
      <c r="E375" s="10">
        <f t="shared" si="15"/>
        <v>6.917185385086582</v>
      </c>
      <c r="F375" s="11">
        <f>'[1]Poverty'!H371</f>
        <v>1120</v>
      </c>
      <c r="G375" s="9">
        <f t="shared" si="16"/>
        <v>0.345679012345679</v>
      </c>
      <c r="H375" s="1">
        <v>1</v>
      </c>
      <c r="I375" s="1">
        <v>300</v>
      </c>
      <c r="J375" s="3">
        <f t="shared" si="17"/>
        <v>972000</v>
      </c>
      <c r="K375" s="1"/>
    </row>
    <row r="376" spans="1:11" ht="15" hidden="1">
      <c r="A376" s="13" t="s">
        <v>752</v>
      </c>
      <c r="B376" s="1" t="s">
        <v>753</v>
      </c>
      <c r="C376" s="6">
        <f>'[1]FY10-Membership'!C369</f>
        <v>1413</v>
      </c>
      <c r="D376" s="14">
        <f>'[1]Sparsity'!C371</f>
        <v>425.0561710488388</v>
      </c>
      <c r="E376" s="10">
        <f t="shared" si="15"/>
        <v>3.3242665234417847</v>
      </c>
      <c r="F376" s="11">
        <f>'[1]Poverty'!H372</f>
        <v>599</v>
      </c>
      <c r="G376" s="9">
        <f t="shared" si="16"/>
        <v>0.42392073602264685</v>
      </c>
      <c r="H376" s="1">
        <v>1</v>
      </c>
      <c r="I376" s="1">
        <v>300</v>
      </c>
      <c r="J376" s="3">
        <f t="shared" si="17"/>
        <v>423900</v>
      </c>
      <c r="K376" s="1"/>
    </row>
    <row r="377" spans="1:11" ht="12.75" customHeight="1">
      <c r="A377" s="13" t="s">
        <v>754</v>
      </c>
      <c r="B377" s="1" t="s">
        <v>755</v>
      </c>
      <c r="C377" s="6">
        <f>'[1]FY10-Membership'!C365</f>
        <v>561</v>
      </c>
      <c r="D377" s="16">
        <f>'[1]Sparsity'!C367</f>
        <v>158.94825214325704</v>
      </c>
      <c r="E377" s="37">
        <f t="shared" si="15"/>
        <v>3.5294505754890677</v>
      </c>
      <c r="F377" s="11">
        <f>'[1]Poverty'!H368</f>
        <v>284</v>
      </c>
      <c r="G377" s="38">
        <f t="shared" si="16"/>
        <v>0.5062388591800356</v>
      </c>
      <c r="H377" s="1">
        <v>1</v>
      </c>
      <c r="I377" s="1">
        <v>300</v>
      </c>
      <c r="J377" s="3">
        <f t="shared" si="17"/>
        <v>168300</v>
      </c>
      <c r="K377" s="15">
        <f>J377*$J$8</f>
        <v>157976.83062374018</v>
      </c>
    </row>
    <row r="378" spans="1:11" ht="15" hidden="1">
      <c r="A378" s="13" t="s">
        <v>756</v>
      </c>
      <c r="B378" s="1" t="s">
        <v>757</v>
      </c>
      <c r="C378" s="6">
        <f>'[1]FY10-Membership'!C371</f>
        <v>573</v>
      </c>
      <c r="D378" s="14">
        <f>'[1]Sparsity'!C373</f>
        <v>10.77</v>
      </c>
      <c r="E378" s="10">
        <f t="shared" si="15"/>
        <v>53.203342618384404</v>
      </c>
      <c r="F378" s="11">
        <f>'[1]Poverty'!H374</f>
        <v>181</v>
      </c>
      <c r="G378" s="9">
        <f t="shared" si="16"/>
        <v>0.3158813263525305</v>
      </c>
      <c r="H378" s="1">
        <v>1</v>
      </c>
      <c r="I378" s="1">
        <v>300</v>
      </c>
      <c r="J378" s="3">
        <f t="shared" si="17"/>
        <v>171900</v>
      </c>
      <c r="K378" s="1"/>
    </row>
    <row r="379" spans="1:11" ht="12.75" customHeight="1">
      <c r="A379" s="13" t="s">
        <v>758</v>
      </c>
      <c r="B379" s="1" t="s">
        <v>759</v>
      </c>
      <c r="C379" s="6">
        <f>'[1]FY10-Membership'!C366</f>
        <v>550</v>
      </c>
      <c r="D379" s="16">
        <f>'[1]Sparsity'!C368</f>
        <v>303.7181860164294</v>
      </c>
      <c r="E379" s="37">
        <f t="shared" si="15"/>
        <v>1.8108892562997467</v>
      </c>
      <c r="F379" s="11">
        <f>'[1]Poverty'!H369</f>
        <v>216</v>
      </c>
      <c r="G379" s="38">
        <f t="shared" si="16"/>
        <v>0.3927272727272727</v>
      </c>
      <c r="H379" s="1">
        <v>1</v>
      </c>
      <c r="I379" s="1">
        <v>300</v>
      </c>
      <c r="J379" s="3">
        <f t="shared" si="17"/>
        <v>165000</v>
      </c>
      <c r="K379" s="15">
        <f>J379*$J$8</f>
        <v>154879.2457095492</v>
      </c>
    </row>
    <row r="380" spans="1:11" ht="15" hidden="1">
      <c r="A380" s="13" t="s">
        <v>760</v>
      </c>
      <c r="B380" s="1" t="s">
        <v>761</v>
      </c>
      <c r="C380" s="6">
        <f>'[1]FY10-Membership'!C373</f>
        <v>464</v>
      </c>
      <c r="D380" s="14">
        <f>'[1]Sparsity'!C375</f>
        <v>4.25</v>
      </c>
      <c r="E380" s="10">
        <f t="shared" si="15"/>
        <v>109.17647058823529</v>
      </c>
      <c r="F380" s="11">
        <f>'[1]Poverty'!H376</f>
        <v>178</v>
      </c>
      <c r="G380" s="9">
        <f t="shared" si="16"/>
        <v>0.38362068965517243</v>
      </c>
      <c r="H380" s="1">
        <v>1</v>
      </c>
      <c r="I380" s="1">
        <v>300</v>
      </c>
      <c r="J380" s="3">
        <f t="shared" si="17"/>
        <v>139200</v>
      </c>
      <c r="K380" s="1"/>
    </row>
    <row r="381" spans="1:11" ht="15" hidden="1">
      <c r="A381" s="13" t="s">
        <v>762</v>
      </c>
      <c r="B381" s="1" t="s">
        <v>763</v>
      </c>
      <c r="C381" s="6">
        <f>'[1]FY10-Membership'!C374</f>
        <v>1887</v>
      </c>
      <c r="D381" s="14">
        <f>'[1]Sparsity'!C376</f>
        <v>27.70645095203916</v>
      </c>
      <c r="E381" s="10">
        <f t="shared" si="15"/>
        <v>68.10688251867637</v>
      </c>
      <c r="F381" s="11">
        <f>'[1]Poverty'!H377</f>
        <v>723</v>
      </c>
      <c r="G381" s="9">
        <f t="shared" si="16"/>
        <v>0.383147853736089</v>
      </c>
      <c r="H381" s="1">
        <v>1</v>
      </c>
      <c r="I381" s="1">
        <v>300</v>
      </c>
      <c r="J381" s="3">
        <f t="shared" si="17"/>
        <v>566100</v>
      </c>
      <c r="K381" s="1"/>
    </row>
    <row r="382" spans="1:11" ht="15" hidden="1">
      <c r="A382" s="13" t="s">
        <v>764</v>
      </c>
      <c r="B382" s="1" t="s">
        <v>765</v>
      </c>
      <c r="C382" s="6">
        <f>'[1]FY10-Membership'!C375</f>
        <v>742</v>
      </c>
      <c r="D382" s="14">
        <f>'[1]Sparsity'!C377</f>
        <v>85.51</v>
      </c>
      <c r="E382" s="10">
        <f t="shared" si="15"/>
        <v>8.677347678634078</v>
      </c>
      <c r="F382" s="11">
        <f>'[1]Poverty'!H378</f>
        <v>0</v>
      </c>
      <c r="G382" s="9">
        <f t="shared" si="16"/>
        <v>0</v>
      </c>
      <c r="H382" s="1">
        <v>1</v>
      </c>
      <c r="I382" s="1">
        <v>300</v>
      </c>
      <c r="J382" s="3">
        <f t="shared" si="17"/>
        <v>222600</v>
      </c>
      <c r="K382" s="1"/>
    </row>
    <row r="383" spans="1:11" ht="15" hidden="1">
      <c r="A383" s="13" t="s">
        <v>766</v>
      </c>
      <c r="B383" s="1" t="s">
        <v>767</v>
      </c>
      <c r="C383" s="6">
        <f>'[1]FY10-Membership'!C376</f>
        <v>696</v>
      </c>
      <c r="D383" s="14">
        <f>'[1]Sparsity'!C378</f>
        <v>12.25</v>
      </c>
      <c r="E383" s="10">
        <f t="shared" si="15"/>
        <v>56.816326530612244</v>
      </c>
      <c r="F383" s="11">
        <f>'[1]Poverty'!H379</f>
        <v>212</v>
      </c>
      <c r="G383" s="9">
        <f t="shared" si="16"/>
        <v>0.3045977011494253</v>
      </c>
      <c r="H383" s="1">
        <v>1</v>
      </c>
      <c r="I383" s="1">
        <v>300</v>
      </c>
      <c r="J383" s="3">
        <f t="shared" si="17"/>
        <v>208800</v>
      </c>
      <c r="K383" s="1"/>
    </row>
    <row r="384" spans="1:11" ht="15" hidden="1">
      <c r="A384" s="13" t="s">
        <v>768</v>
      </c>
      <c r="B384" s="1" t="s">
        <v>769</v>
      </c>
      <c r="C384" s="6">
        <f>'[1]FY10-Membership'!C377</f>
        <v>1081</v>
      </c>
      <c r="D384" s="14">
        <f>'[1]Sparsity'!C379</f>
        <v>116.3766519691211</v>
      </c>
      <c r="E384" s="10">
        <f t="shared" si="15"/>
        <v>9.28880477062382</v>
      </c>
      <c r="F384" s="11">
        <f>'[1]Poverty'!H380</f>
        <v>240</v>
      </c>
      <c r="G384" s="9">
        <f t="shared" si="16"/>
        <v>0.22201665124884365</v>
      </c>
      <c r="H384" s="1">
        <v>1</v>
      </c>
      <c r="I384" s="1">
        <v>300</v>
      </c>
      <c r="J384" s="3">
        <f t="shared" si="17"/>
        <v>324300</v>
      </c>
      <c r="K384" s="1"/>
    </row>
    <row r="385" spans="1:11" ht="15" hidden="1">
      <c r="A385" s="13" t="s">
        <v>770</v>
      </c>
      <c r="B385" s="1" t="s">
        <v>771</v>
      </c>
      <c r="C385" s="6">
        <f>'[1]FY10-Membership'!C378</f>
        <v>4607</v>
      </c>
      <c r="D385" s="14">
        <f>'[1]Sparsity'!C380</f>
        <v>57.190148054346196</v>
      </c>
      <c r="E385" s="10">
        <f t="shared" si="15"/>
        <v>80.55583272178447</v>
      </c>
      <c r="F385" s="11">
        <f>'[1]Poverty'!H381</f>
        <v>1348</v>
      </c>
      <c r="G385" s="9">
        <f t="shared" si="16"/>
        <v>0.29259822009984804</v>
      </c>
      <c r="H385" s="1">
        <v>1</v>
      </c>
      <c r="I385" s="1">
        <v>300</v>
      </c>
      <c r="J385" s="3">
        <f t="shared" si="17"/>
        <v>1382100</v>
      </c>
      <c r="K385" s="1"/>
    </row>
    <row r="386" spans="1:11" ht="12.75" customHeight="1">
      <c r="A386" s="13" t="s">
        <v>772</v>
      </c>
      <c r="B386" s="1" t="s">
        <v>773</v>
      </c>
      <c r="C386" s="6">
        <f>'[1]FY10-Membership'!C372</f>
        <v>482</v>
      </c>
      <c r="D386" s="16">
        <f>'[1]Sparsity'!C374</f>
        <v>112.97681066486024</v>
      </c>
      <c r="E386" s="37">
        <f t="shared" si="15"/>
        <v>4.266362248708079</v>
      </c>
      <c r="F386" s="11">
        <f>'[1]Poverty'!H375</f>
        <v>249</v>
      </c>
      <c r="G386" s="38">
        <f t="shared" si="16"/>
        <v>0.516597510373444</v>
      </c>
      <c r="H386" s="1">
        <v>1</v>
      </c>
      <c r="I386" s="1">
        <v>300</v>
      </c>
      <c r="J386" s="3">
        <f t="shared" si="17"/>
        <v>144600</v>
      </c>
      <c r="K386" s="15">
        <f>J386*$J$8</f>
        <v>135730.53896727765</v>
      </c>
    </row>
    <row r="387" spans="1:11" ht="15" hidden="1">
      <c r="A387" s="13" t="s">
        <v>774</v>
      </c>
      <c r="B387" s="1" t="s">
        <v>775</v>
      </c>
      <c r="C387" s="6">
        <f>'[1]FY10-Membership'!C380</f>
        <v>1176</v>
      </c>
      <c r="D387" s="14">
        <f>'[1]Sparsity'!C382</f>
        <v>191.66565267442166</v>
      </c>
      <c r="E387" s="10">
        <f t="shared" si="15"/>
        <v>6.135684634104192</v>
      </c>
      <c r="F387" s="11">
        <f>'[1]Poverty'!H383</f>
        <v>520</v>
      </c>
      <c r="G387" s="9">
        <f t="shared" si="16"/>
        <v>0.4421768707482993</v>
      </c>
      <c r="H387" s="1">
        <v>1</v>
      </c>
      <c r="I387" s="1">
        <v>300</v>
      </c>
      <c r="J387" s="3">
        <f t="shared" si="17"/>
        <v>352800</v>
      </c>
      <c r="K387" s="1"/>
    </row>
    <row r="388" spans="1:11" ht="12.75" customHeight="1">
      <c r="A388" s="13" t="s">
        <v>776</v>
      </c>
      <c r="B388" s="1" t="s">
        <v>777</v>
      </c>
      <c r="C388" s="6">
        <f>'[1]FY10-Membership'!C381</f>
        <v>503</v>
      </c>
      <c r="D388" s="16">
        <f>'[1]Sparsity'!C383</f>
        <v>327.45249680952963</v>
      </c>
      <c r="E388" s="37">
        <f t="shared" si="15"/>
        <v>1.5361006707870108</v>
      </c>
      <c r="F388" s="11">
        <f>'[1]Poverty'!H384</f>
        <v>238</v>
      </c>
      <c r="G388" s="38">
        <f t="shared" si="16"/>
        <v>0.4731610337972167</v>
      </c>
      <c r="H388" s="1">
        <v>1</v>
      </c>
      <c r="I388" s="1">
        <v>300</v>
      </c>
      <c r="J388" s="3">
        <f t="shared" si="17"/>
        <v>150900</v>
      </c>
      <c r="K388" s="15">
        <f>J388*$J$8</f>
        <v>141644.1101670968</v>
      </c>
    </row>
    <row r="389" spans="1:11" ht="12.75" customHeight="1">
      <c r="A389" s="13" t="s">
        <v>778</v>
      </c>
      <c r="B389" s="1" t="s">
        <v>779</v>
      </c>
      <c r="C389" s="6">
        <f>'[1]FY10-Membership'!C382</f>
        <v>513</v>
      </c>
      <c r="D389" s="16">
        <f>'[1]Sparsity'!C384</f>
        <v>75.74187869820632</v>
      </c>
      <c r="E389" s="37">
        <f t="shared" si="15"/>
        <v>6.773003374316204</v>
      </c>
      <c r="F389" s="11">
        <f>'[1]Poverty'!H385</f>
        <v>148</v>
      </c>
      <c r="G389" s="38">
        <f t="shared" si="16"/>
        <v>0.2884990253411306</v>
      </c>
      <c r="H389" s="1">
        <v>1</v>
      </c>
      <c r="I389" s="1">
        <v>300</v>
      </c>
      <c r="J389" s="3">
        <f t="shared" si="17"/>
        <v>153900</v>
      </c>
      <c r="K389" s="15">
        <f>J389*$J$8</f>
        <v>144460.09645272497</v>
      </c>
    </row>
    <row r="390" spans="1:11" ht="15" hidden="1">
      <c r="A390" s="13" t="s">
        <v>780</v>
      </c>
      <c r="B390" s="1" t="s">
        <v>781</v>
      </c>
      <c r="C390" s="6">
        <f>'[1]FY10-Membership'!C383</f>
        <v>549</v>
      </c>
      <c r="D390" s="14">
        <f>'[1]Sparsity'!C385</f>
        <v>27.35</v>
      </c>
      <c r="E390" s="10">
        <f t="shared" si="15"/>
        <v>20.073126142595978</v>
      </c>
      <c r="F390" s="11">
        <f>'[1]Poverty'!H386</f>
        <v>243</v>
      </c>
      <c r="G390" s="9">
        <f t="shared" si="16"/>
        <v>0.4426229508196721</v>
      </c>
      <c r="H390" s="1">
        <v>1</v>
      </c>
      <c r="I390" s="1">
        <v>300</v>
      </c>
      <c r="J390" s="3">
        <f t="shared" si="17"/>
        <v>164700</v>
      </c>
      <c r="K390" s="1"/>
    </row>
    <row r="391" spans="1:11" ht="12.75" customHeight="1">
      <c r="A391" s="13" t="s">
        <v>782</v>
      </c>
      <c r="B391" s="1" t="s">
        <v>783</v>
      </c>
      <c r="C391" s="6">
        <f>'[1]FY10-Membership'!C384</f>
        <v>543</v>
      </c>
      <c r="D391" s="16">
        <f>'[1]Sparsity'!C386</f>
        <v>186.17550918939392</v>
      </c>
      <c r="E391" s="37">
        <f t="shared" si="15"/>
        <v>2.9166027388039164</v>
      </c>
      <c r="F391" s="11">
        <f>'[1]Poverty'!H387</f>
        <v>198</v>
      </c>
      <c r="G391" s="38">
        <f t="shared" si="16"/>
        <v>0.36464088397790057</v>
      </c>
      <c r="H391" s="1">
        <v>1</v>
      </c>
      <c r="I391" s="1">
        <v>300</v>
      </c>
      <c r="J391" s="3">
        <f t="shared" si="17"/>
        <v>162900</v>
      </c>
      <c r="K391" s="15">
        <f>J391*$J$8</f>
        <v>152908.05530960948</v>
      </c>
    </row>
    <row r="392" spans="1:11" ht="12.75" customHeight="1">
      <c r="A392" s="13" t="s">
        <v>784</v>
      </c>
      <c r="B392" s="1" t="s">
        <v>785</v>
      </c>
      <c r="C392" s="6">
        <f>'[1]FY10-Membership'!C385</f>
        <v>71</v>
      </c>
      <c r="D392" s="14">
        <f>'[1]Sparsity'!C387</f>
        <v>25.580102436613608</v>
      </c>
      <c r="E392" s="37">
        <f t="shared" si="15"/>
        <v>2.7755948271096624</v>
      </c>
      <c r="F392" s="11">
        <f>'[1]Poverty'!H388</f>
        <v>15</v>
      </c>
      <c r="G392" s="38">
        <f t="shared" si="16"/>
        <v>0.2112676056338028</v>
      </c>
      <c r="H392" s="1">
        <v>1</v>
      </c>
      <c r="I392" s="1">
        <v>300</v>
      </c>
      <c r="J392" s="3">
        <f t="shared" si="17"/>
        <v>21300</v>
      </c>
      <c r="K392" s="15">
        <f>J392*$J$8</f>
        <v>19993.502627959988</v>
      </c>
    </row>
    <row r="393" spans="1:11" ht="15" hidden="1">
      <c r="A393" s="13" t="s">
        <v>786</v>
      </c>
      <c r="B393" s="1" t="s">
        <v>787</v>
      </c>
      <c r="C393" s="6">
        <f>'[1]FY10-Membership'!C386</f>
        <v>1084</v>
      </c>
      <c r="D393" s="14">
        <f>'[1]Sparsity'!C388</f>
        <v>86.90313877606383</v>
      </c>
      <c r="E393" s="10">
        <f t="shared" si="15"/>
        <v>12.47365762925207</v>
      </c>
      <c r="F393" s="11">
        <f>'[1]Poverty'!H389</f>
        <v>0</v>
      </c>
      <c r="G393" s="9">
        <f t="shared" si="16"/>
        <v>0</v>
      </c>
      <c r="H393" s="1">
        <v>1</v>
      </c>
      <c r="I393" s="1">
        <v>300</v>
      </c>
      <c r="J393" s="3">
        <f t="shared" si="17"/>
        <v>325200</v>
      </c>
      <c r="K393" s="1"/>
    </row>
    <row r="394" spans="1:11" ht="15" hidden="1">
      <c r="A394" s="13" t="s">
        <v>788</v>
      </c>
      <c r="B394" s="1" t="s">
        <v>789</v>
      </c>
      <c r="C394" s="6">
        <f>'[1]FY10-Membership'!C387</f>
        <v>229</v>
      </c>
      <c r="D394" s="14">
        <f>'[1]Sparsity'!C389</f>
        <v>5.9</v>
      </c>
      <c r="E394" s="10">
        <f aca="true" t="shared" si="18" ref="E394:E433">C394/D394</f>
        <v>38.813559322033896</v>
      </c>
      <c r="F394" s="11">
        <f>'[1]Poverty'!H390</f>
        <v>25</v>
      </c>
      <c r="G394" s="9">
        <f aca="true" t="shared" si="19" ref="G394:G434">F394/C394</f>
        <v>0.1091703056768559</v>
      </c>
      <c r="H394" s="1">
        <v>1</v>
      </c>
      <c r="I394" s="1">
        <v>300</v>
      </c>
      <c r="J394" s="3">
        <f aca="true" t="shared" si="20" ref="J394:J433">C394*I394</f>
        <v>68700</v>
      </c>
      <c r="K394" s="1"/>
    </row>
    <row r="395" spans="1:11" ht="15" hidden="1">
      <c r="A395" s="13" t="s">
        <v>790</v>
      </c>
      <c r="B395" s="1" t="s">
        <v>791</v>
      </c>
      <c r="C395" s="6">
        <f>'[1]FY10-Membership'!C388</f>
        <v>1607</v>
      </c>
      <c r="D395" s="14">
        <f>'[1]Sparsity'!C390</f>
        <v>50</v>
      </c>
      <c r="E395" s="10">
        <f t="shared" si="18"/>
        <v>32.14</v>
      </c>
      <c r="F395" s="11">
        <f>'[1]Poverty'!H391</f>
        <v>263</v>
      </c>
      <c r="G395" s="9">
        <f t="shared" si="19"/>
        <v>0.16365899191039204</v>
      </c>
      <c r="H395" s="1">
        <v>1</v>
      </c>
      <c r="I395" s="1">
        <v>300</v>
      </c>
      <c r="J395" s="3">
        <f t="shared" si="20"/>
        <v>482100</v>
      </c>
      <c r="K395" s="1"/>
    </row>
    <row r="396" spans="1:11" ht="15" hidden="1">
      <c r="A396" s="13" t="s">
        <v>792</v>
      </c>
      <c r="B396" s="1" t="s">
        <v>793</v>
      </c>
      <c r="C396" s="6">
        <f>'[1]FY10-Membership'!C389</f>
        <v>899</v>
      </c>
      <c r="D396" s="14">
        <f>'[1]Sparsity'!C391</f>
        <v>86.09740033768882</v>
      </c>
      <c r="E396" s="10">
        <f t="shared" si="18"/>
        <v>10.44166254119134</v>
      </c>
      <c r="F396" s="11">
        <f>'[1]Poverty'!H392</f>
        <v>252</v>
      </c>
      <c r="G396" s="9">
        <f t="shared" si="19"/>
        <v>0.2803114571746385</v>
      </c>
      <c r="H396" s="1">
        <v>1</v>
      </c>
      <c r="I396" s="1">
        <v>300</v>
      </c>
      <c r="J396" s="3">
        <f t="shared" si="20"/>
        <v>269700</v>
      </c>
      <c r="K396" s="1"/>
    </row>
    <row r="397" spans="1:11" ht="15" hidden="1">
      <c r="A397" s="13" t="s">
        <v>794</v>
      </c>
      <c r="B397" s="1" t="s">
        <v>795</v>
      </c>
      <c r="C397" s="6">
        <f>'[1]FY10-Membership'!C390</f>
        <v>4061</v>
      </c>
      <c r="D397" s="14">
        <f>'[1]Sparsity'!C392</f>
        <v>160.12754600722857</v>
      </c>
      <c r="E397" s="10">
        <f t="shared" si="18"/>
        <v>25.36103313427832</v>
      </c>
      <c r="F397" s="11">
        <f>'[1]Poverty'!H393</f>
        <v>1447</v>
      </c>
      <c r="G397" s="9">
        <f t="shared" si="19"/>
        <v>0.35631617828121154</v>
      </c>
      <c r="H397" s="1">
        <v>1</v>
      </c>
      <c r="I397" s="1">
        <v>300</v>
      </c>
      <c r="J397" s="3">
        <f t="shared" si="20"/>
        <v>1218300</v>
      </c>
      <c r="K397" s="1"/>
    </row>
    <row r="398" spans="1:11" ht="15" hidden="1">
      <c r="A398" s="13" t="s">
        <v>796</v>
      </c>
      <c r="B398" s="1" t="s">
        <v>797</v>
      </c>
      <c r="C398" s="6">
        <f>'[1]FY10-Membership'!C391</f>
        <v>13165</v>
      </c>
      <c r="D398" s="14">
        <f>'[1]Sparsity'!C393</f>
        <v>70.75127722408367</v>
      </c>
      <c r="E398" s="10">
        <f t="shared" si="18"/>
        <v>186.0743793826332</v>
      </c>
      <c r="F398" s="11">
        <f>'[1]Poverty'!H394</f>
        <v>4014</v>
      </c>
      <c r="G398" s="9">
        <f t="shared" si="19"/>
        <v>0.30489935434865173</v>
      </c>
      <c r="H398" s="1">
        <v>1</v>
      </c>
      <c r="I398" s="1">
        <v>300</v>
      </c>
      <c r="J398" s="3">
        <f t="shared" si="20"/>
        <v>3949500</v>
      </c>
      <c r="K398" s="1"/>
    </row>
    <row r="399" spans="1:11" ht="15" hidden="1">
      <c r="A399" s="13" t="s">
        <v>798</v>
      </c>
      <c r="B399" s="1" t="s">
        <v>799</v>
      </c>
      <c r="C399" s="6">
        <f>'[1]FY10-Membership'!C392</f>
        <v>3666</v>
      </c>
      <c r="D399" s="14">
        <f>'[1]Sparsity'!C394</f>
        <v>56.31692780871186</v>
      </c>
      <c r="E399" s="10">
        <f t="shared" si="18"/>
        <v>65.09588045093777</v>
      </c>
      <c r="F399" s="11">
        <f>'[1]Poverty'!H395</f>
        <v>255</v>
      </c>
      <c r="G399" s="9">
        <f t="shared" si="19"/>
        <v>0.06955810147299508</v>
      </c>
      <c r="H399" s="1">
        <v>1</v>
      </c>
      <c r="I399" s="1">
        <v>300</v>
      </c>
      <c r="J399" s="3">
        <f t="shared" si="20"/>
        <v>1099800</v>
      </c>
      <c r="K399" s="1"/>
    </row>
    <row r="400" spans="1:11" ht="15" hidden="1">
      <c r="A400" s="13" t="s">
        <v>800</v>
      </c>
      <c r="B400" s="1" t="s">
        <v>801</v>
      </c>
      <c r="C400" s="6">
        <f>'[1]FY10-Membership'!C393</f>
        <v>2342</v>
      </c>
      <c r="D400" s="14">
        <f>'[1]Sparsity'!C395</f>
        <v>158.52977127672793</v>
      </c>
      <c r="E400" s="10">
        <f t="shared" si="18"/>
        <v>14.773250356312122</v>
      </c>
      <c r="F400" s="11">
        <f>'[1]Poverty'!H396</f>
        <v>942</v>
      </c>
      <c r="G400" s="9">
        <f t="shared" si="19"/>
        <v>0.4022203245089667</v>
      </c>
      <c r="H400" s="1">
        <v>1</v>
      </c>
      <c r="I400" s="1">
        <v>300</v>
      </c>
      <c r="J400" s="3">
        <f t="shared" si="20"/>
        <v>702600</v>
      </c>
      <c r="K400" s="1"/>
    </row>
    <row r="401" spans="1:11" ht="15" hidden="1">
      <c r="A401" s="13" t="s">
        <v>802</v>
      </c>
      <c r="B401" s="1" t="s">
        <v>803</v>
      </c>
      <c r="C401" s="6">
        <f>'[1]FY10-Membership'!C394</f>
        <v>2085</v>
      </c>
      <c r="D401" s="14">
        <f>'[1]Sparsity'!C396</f>
        <v>175.82847172969915</v>
      </c>
      <c r="E401" s="10">
        <f t="shared" si="18"/>
        <v>11.858147770318265</v>
      </c>
      <c r="F401" s="11">
        <f>'[1]Poverty'!H397</f>
        <v>636</v>
      </c>
      <c r="G401" s="9">
        <f t="shared" si="19"/>
        <v>0.30503597122302156</v>
      </c>
      <c r="H401" s="1">
        <v>1</v>
      </c>
      <c r="I401" s="1">
        <v>300</v>
      </c>
      <c r="J401" s="3">
        <f t="shared" si="20"/>
        <v>625500</v>
      </c>
      <c r="K401" s="1"/>
    </row>
    <row r="402" spans="1:11" ht="15" hidden="1">
      <c r="A402" s="13" t="s">
        <v>804</v>
      </c>
      <c r="B402" s="1" t="s">
        <v>805</v>
      </c>
      <c r="C402" s="6">
        <f>'[1]FY10-Membership'!C395</f>
        <v>8427</v>
      </c>
      <c r="D402" s="14">
        <f>'[1]Sparsity'!C397</f>
        <v>258.65971830604235</v>
      </c>
      <c r="E402" s="10">
        <f t="shared" si="18"/>
        <v>32.57948340463782</v>
      </c>
      <c r="F402" s="11">
        <f>'[1]Poverty'!H398</f>
        <v>3371</v>
      </c>
      <c r="G402" s="9">
        <f t="shared" si="19"/>
        <v>0.4000237332384004</v>
      </c>
      <c r="H402" s="1">
        <v>1</v>
      </c>
      <c r="I402" s="1">
        <v>300</v>
      </c>
      <c r="J402" s="3">
        <f t="shared" si="20"/>
        <v>2528100</v>
      </c>
      <c r="K402" s="1"/>
    </row>
    <row r="403" spans="1:11" ht="12.75" customHeight="1">
      <c r="A403" s="13" t="s">
        <v>806</v>
      </c>
      <c r="B403" s="1" t="s">
        <v>807</v>
      </c>
      <c r="C403" s="6">
        <f>'[1]FY10-Membership'!C396</f>
        <v>556</v>
      </c>
      <c r="D403" s="16">
        <f>'[1]Sparsity'!C398</f>
        <v>420.65554386096386</v>
      </c>
      <c r="E403" s="37">
        <f t="shared" si="18"/>
        <v>1.321746517107048</v>
      </c>
      <c r="F403" s="11">
        <f>'[1]Poverty'!H399</f>
        <v>304</v>
      </c>
      <c r="G403" s="38">
        <f t="shared" si="19"/>
        <v>0.5467625899280576</v>
      </c>
      <c r="H403" s="1">
        <v>1</v>
      </c>
      <c r="I403" s="1">
        <v>300</v>
      </c>
      <c r="J403" s="3">
        <f t="shared" si="20"/>
        <v>166800</v>
      </c>
      <c r="K403" s="15">
        <f>J403*$J$8</f>
        <v>156568.8374809261</v>
      </c>
    </row>
    <row r="404" spans="1:11" ht="15" hidden="1">
      <c r="A404" s="13" t="s">
        <v>808</v>
      </c>
      <c r="B404" s="1" t="s">
        <v>809</v>
      </c>
      <c r="C404" s="6">
        <f>'[1]FY10-Membership'!C397</f>
        <v>1479</v>
      </c>
      <c r="D404" s="14">
        <f>'[1]Sparsity'!C399</f>
        <v>176.9492364334352</v>
      </c>
      <c r="E404" s="10">
        <f t="shared" si="18"/>
        <v>8.358329370674456</v>
      </c>
      <c r="F404" s="11">
        <f>'[1]Poverty'!H400</f>
        <v>870</v>
      </c>
      <c r="G404" s="9">
        <f t="shared" si="19"/>
        <v>0.5882352941176471</v>
      </c>
      <c r="H404" s="1">
        <v>1</v>
      </c>
      <c r="I404" s="1">
        <v>300</v>
      </c>
      <c r="J404" s="3">
        <f t="shared" si="20"/>
        <v>443700</v>
      </c>
      <c r="K404" s="1"/>
    </row>
    <row r="405" spans="1:11" ht="15" hidden="1">
      <c r="A405" s="13" t="s">
        <v>810</v>
      </c>
      <c r="B405" s="1" t="s">
        <v>811</v>
      </c>
      <c r="C405" s="6">
        <f>'[1]FY10-Membership'!C398</f>
        <v>6062</v>
      </c>
      <c r="D405" s="14">
        <f>'[1]Sparsity'!C400</f>
        <v>13.24243760724374</v>
      </c>
      <c r="E405" s="10">
        <f t="shared" si="18"/>
        <v>457.77070504632985</v>
      </c>
      <c r="F405" s="11">
        <f>'[1]Poverty'!H401</f>
        <v>1363</v>
      </c>
      <c r="G405" s="9">
        <f t="shared" si="19"/>
        <v>0.22484328604420983</v>
      </c>
      <c r="H405" s="1">
        <v>1</v>
      </c>
      <c r="I405" s="1">
        <v>300</v>
      </c>
      <c r="J405" s="3">
        <f t="shared" si="20"/>
        <v>1818600</v>
      </c>
      <c r="K405" s="1"/>
    </row>
    <row r="406" spans="1:11" ht="12.75" customHeight="1">
      <c r="A406" s="13" t="s">
        <v>812</v>
      </c>
      <c r="B406" s="1" t="s">
        <v>813</v>
      </c>
      <c r="C406" s="6">
        <f>'[1]FY10-Membership'!C399</f>
        <v>341</v>
      </c>
      <c r="D406" s="16">
        <f>'[1]Sparsity'!C401</f>
        <v>95.32266941197798</v>
      </c>
      <c r="E406" s="37">
        <f t="shared" si="18"/>
        <v>3.577323233849249</v>
      </c>
      <c r="F406" s="11">
        <f>'[1]Poverty'!H402</f>
        <v>221</v>
      </c>
      <c r="G406" s="38">
        <f t="shared" si="19"/>
        <v>0.6480938416422287</v>
      </c>
      <c r="H406" s="1">
        <v>1</v>
      </c>
      <c r="I406" s="1">
        <v>300</v>
      </c>
      <c r="J406" s="3">
        <f t="shared" si="20"/>
        <v>102300</v>
      </c>
      <c r="K406" s="15">
        <f>J406*$J$8</f>
        <v>96025.1323399205</v>
      </c>
    </row>
    <row r="407" spans="1:11" ht="15" hidden="1">
      <c r="A407" s="13" t="s">
        <v>814</v>
      </c>
      <c r="B407" s="1" t="s">
        <v>815</v>
      </c>
      <c r="C407" s="6">
        <f>'[1]FY10-Membership'!C400</f>
        <v>728</v>
      </c>
      <c r="D407" s="14">
        <f>'[1]Sparsity'!C402</f>
        <v>489.2260118562055</v>
      </c>
      <c r="E407" s="10">
        <f t="shared" si="18"/>
        <v>1.4880647846950041</v>
      </c>
      <c r="F407" s="11">
        <f>'[1]Poverty'!H403</f>
        <v>522</v>
      </c>
      <c r="G407" s="9">
        <f t="shared" si="19"/>
        <v>0.717032967032967</v>
      </c>
      <c r="H407" s="1">
        <v>1</v>
      </c>
      <c r="I407" s="1">
        <v>300</v>
      </c>
      <c r="J407" s="3">
        <f t="shared" si="20"/>
        <v>218400</v>
      </c>
      <c r="K407" s="1"/>
    </row>
    <row r="408" spans="1:11" ht="15" hidden="1">
      <c r="A408" s="13" t="s">
        <v>816</v>
      </c>
      <c r="B408" s="1" t="s">
        <v>817</v>
      </c>
      <c r="C408" s="6">
        <f>'[1]FY10-Membership'!C401</f>
        <v>8111</v>
      </c>
      <c r="D408" s="14">
        <f>'[1]Sparsity'!C403</f>
        <v>13.801117961345767</v>
      </c>
      <c r="E408" s="10">
        <f t="shared" si="18"/>
        <v>587.7060121301278</v>
      </c>
      <c r="F408" s="11">
        <f>'[1]Poverty'!H404</f>
        <v>4483</v>
      </c>
      <c r="G408" s="9">
        <f t="shared" si="19"/>
        <v>0.5527062014548144</v>
      </c>
      <c r="H408" s="1">
        <v>1</v>
      </c>
      <c r="I408" s="1">
        <v>300</v>
      </c>
      <c r="J408" s="3">
        <f t="shared" si="20"/>
        <v>2433300</v>
      </c>
      <c r="K408" s="1"/>
    </row>
    <row r="409" spans="1:11" ht="15" hidden="1">
      <c r="A409" s="13" t="s">
        <v>818</v>
      </c>
      <c r="B409" s="1" t="s">
        <v>819</v>
      </c>
      <c r="C409" s="6">
        <f>'[1]FY10-Membership'!C402</f>
        <v>7040</v>
      </c>
      <c r="D409" s="14">
        <f>'[1]Sparsity'!C404</f>
        <v>100.84508364431419</v>
      </c>
      <c r="E409" s="10">
        <f t="shared" si="18"/>
        <v>69.81004671313917</v>
      </c>
      <c r="F409" s="11">
        <f>'[1]Poverty'!H405</f>
        <v>2045</v>
      </c>
      <c r="G409" s="9">
        <f t="shared" si="19"/>
        <v>0.29048295454545453</v>
      </c>
      <c r="H409" s="1">
        <v>1</v>
      </c>
      <c r="I409" s="1">
        <v>300</v>
      </c>
      <c r="J409" s="3">
        <f t="shared" si="20"/>
        <v>2112000</v>
      </c>
      <c r="K409" s="1"/>
    </row>
    <row r="410" spans="1:11" ht="15" hidden="1">
      <c r="A410" s="13" t="s">
        <v>820</v>
      </c>
      <c r="B410" s="1" t="s">
        <v>821</v>
      </c>
      <c r="C410" s="6">
        <f>'[1]FY10-Membership'!C403</f>
        <v>1149</v>
      </c>
      <c r="D410" s="14">
        <f>'[1]Sparsity'!C405</f>
        <v>168.64452900396452</v>
      </c>
      <c r="E410" s="10">
        <f t="shared" si="18"/>
        <v>6.813147196568642</v>
      </c>
      <c r="F410" s="11">
        <f>'[1]Poverty'!H406</f>
        <v>356</v>
      </c>
      <c r="G410" s="9">
        <f t="shared" si="19"/>
        <v>0.30983463881636203</v>
      </c>
      <c r="H410" s="1">
        <v>1</v>
      </c>
      <c r="I410" s="1">
        <v>300</v>
      </c>
      <c r="J410" s="3">
        <f t="shared" si="20"/>
        <v>344700</v>
      </c>
      <c r="K410" s="1"/>
    </row>
    <row r="411" spans="1:11" ht="15" hidden="1">
      <c r="A411" s="13" t="s">
        <v>822</v>
      </c>
      <c r="B411" s="1" t="s">
        <v>823</v>
      </c>
      <c r="C411" s="6">
        <f>'[1]FY10-Membership'!C404</f>
        <v>2869</v>
      </c>
      <c r="D411" s="14">
        <f>'[1]Sparsity'!C406</f>
        <v>47.437624214977056</v>
      </c>
      <c r="E411" s="10">
        <f t="shared" si="18"/>
        <v>60.479420027409304</v>
      </c>
      <c r="F411" s="11">
        <f>'[1]Poverty'!H407</f>
        <v>639</v>
      </c>
      <c r="G411" s="9">
        <f t="shared" si="19"/>
        <v>0.22272568839316836</v>
      </c>
      <c r="H411" s="1">
        <v>1</v>
      </c>
      <c r="I411" s="1">
        <v>300</v>
      </c>
      <c r="J411" s="3">
        <f t="shared" si="20"/>
        <v>860700</v>
      </c>
      <c r="K411" s="1"/>
    </row>
    <row r="412" spans="1:11" ht="15" hidden="1">
      <c r="A412" s="13" t="s">
        <v>824</v>
      </c>
      <c r="B412" s="1" t="s">
        <v>825</v>
      </c>
      <c r="C412" s="6">
        <f>'[1]FY10-Membership'!C405</f>
        <v>1268</v>
      </c>
      <c r="D412" s="14">
        <f>'[1]Sparsity'!C407</f>
        <v>288.5025283748921</v>
      </c>
      <c r="E412" s="10">
        <f t="shared" si="18"/>
        <v>4.395108795553806</v>
      </c>
      <c r="F412" s="11">
        <f>'[1]Poverty'!H408</f>
        <v>606</v>
      </c>
      <c r="G412" s="9">
        <f t="shared" si="19"/>
        <v>0.47791798107255523</v>
      </c>
      <c r="H412" s="1">
        <v>1</v>
      </c>
      <c r="I412" s="1">
        <v>300</v>
      </c>
      <c r="J412" s="3">
        <f t="shared" si="20"/>
        <v>380400</v>
      </c>
      <c r="K412" s="1"/>
    </row>
    <row r="413" spans="1:11" ht="12.75" customHeight="1">
      <c r="A413" s="13" t="s">
        <v>826</v>
      </c>
      <c r="B413" s="1" t="s">
        <v>827</v>
      </c>
      <c r="C413" s="6">
        <f>'[1]FY10-Membership'!C406</f>
        <v>314</v>
      </c>
      <c r="D413" s="16">
        <f>'[1]Sparsity'!C408</f>
        <v>99.65135500010426</v>
      </c>
      <c r="E413" s="37">
        <f t="shared" si="18"/>
        <v>3.1509857542797235</v>
      </c>
      <c r="F413" s="11">
        <f>'[1]Poverty'!H409</f>
        <v>134</v>
      </c>
      <c r="G413" s="38">
        <f t="shared" si="19"/>
        <v>0.4267515923566879</v>
      </c>
      <c r="H413" s="1">
        <v>1</v>
      </c>
      <c r="I413" s="1">
        <v>300</v>
      </c>
      <c r="J413" s="3">
        <f t="shared" si="20"/>
        <v>94200</v>
      </c>
      <c r="K413" s="15">
        <f>J413*$J$8</f>
        <v>88421.96936872444</v>
      </c>
    </row>
    <row r="414" spans="1:11" ht="15" hidden="1">
      <c r="A414" s="13" t="s">
        <v>828</v>
      </c>
      <c r="B414" s="1" t="s">
        <v>829</v>
      </c>
      <c r="C414" s="6">
        <f>'[1]FY10-Membership'!C407</f>
        <v>1796</v>
      </c>
      <c r="D414" s="14">
        <f>'[1]Sparsity'!C409</f>
        <v>95.70268995797278</v>
      </c>
      <c r="E414" s="10">
        <f t="shared" si="18"/>
        <v>18.766452654452053</v>
      </c>
      <c r="F414" s="11">
        <f>'[1]Poverty'!H410</f>
        <v>380</v>
      </c>
      <c r="G414" s="9">
        <f t="shared" si="19"/>
        <v>0.21158129175946547</v>
      </c>
      <c r="H414" s="1">
        <v>1</v>
      </c>
      <c r="I414" s="1">
        <v>300</v>
      </c>
      <c r="J414" s="3">
        <f t="shared" si="20"/>
        <v>538800</v>
      </c>
      <c r="K414" s="1"/>
    </row>
    <row r="415" spans="1:11" ht="15" hidden="1">
      <c r="A415" s="13" t="s">
        <v>830</v>
      </c>
      <c r="B415" s="1" t="s">
        <v>831</v>
      </c>
      <c r="C415" s="6">
        <f>'[1]FY10-Membership'!C408</f>
        <v>975</v>
      </c>
      <c r="D415" s="14">
        <f>'[1]Sparsity'!C410</f>
        <v>155.47260554343111</v>
      </c>
      <c r="E415" s="10">
        <f t="shared" si="18"/>
        <v>6.2712012614185895</v>
      </c>
      <c r="F415" s="11">
        <f>'[1]Poverty'!H411</f>
        <v>344</v>
      </c>
      <c r="G415" s="9">
        <f t="shared" si="19"/>
        <v>0.3528205128205128</v>
      </c>
      <c r="H415" s="1">
        <v>1</v>
      </c>
      <c r="I415" s="1">
        <v>300</v>
      </c>
      <c r="J415" s="3">
        <f t="shared" si="20"/>
        <v>292500</v>
      </c>
      <c r="K415" s="1"/>
    </row>
    <row r="416" spans="1:11" ht="15" hidden="1">
      <c r="A416" s="13" t="s">
        <v>832</v>
      </c>
      <c r="B416" s="1" t="s">
        <v>833</v>
      </c>
      <c r="C416" s="6">
        <f>'[1]FY10-Membership'!C409</f>
        <v>465</v>
      </c>
      <c r="D416" s="14">
        <f>'[1]Sparsity'!C411</f>
        <v>31.54</v>
      </c>
      <c r="E416" s="10">
        <f t="shared" si="18"/>
        <v>14.743183259353202</v>
      </c>
      <c r="F416" s="11">
        <f>'[1]Poverty'!H412</f>
        <v>159</v>
      </c>
      <c r="G416" s="9">
        <f t="shared" si="19"/>
        <v>0.3419354838709677</v>
      </c>
      <c r="H416" s="1">
        <v>1</v>
      </c>
      <c r="I416" s="1">
        <v>300</v>
      </c>
      <c r="J416" s="3">
        <f t="shared" si="20"/>
        <v>139500</v>
      </c>
      <c r="K416" s="1"/>
    </row>
    <row r="417" spans="1:11" ht="15" hidden="1">
      <c r="A417" s="13" t="s">
        <v>834</v>
      </c>
      <c r="B417" s="1" t="s">
        <v>835</v>
      </c>
      <c r="C417" s="6">
        <f>'[1]FY10-Membership'!C410</f>
        <v>2601</v>
      </c>
      <c r="D417" s="14">
        <f>'[1]Sparsity'!C412</f>
        <v>2.1422269825767533</v>
      </c>
      <c r="E417" s="10">
        <f t="shared" si="18"/>
        <v>1214.1570529895096</v>
      </c>
      <c r="F417" s="11">
        <f>'[1]Poverty'!H413</f>
        <v>0</v>
      </c>
      <c r="G417" s="9">
        <f t="shared" si="19"/>
        <v>0</v>
      </c>
      <c r="H417" s="1">
        <v>1</v>
      </c>
      <c r="I417" s="1">
        <v>300</v>
      </c>
      <c r="J417" s="3">
        <f t="shared" si="20"/>
        <v>780300</v>
      </c>
      <c r="K417" s="1"/>
    </row>
    <row r="418" spans="1:11" ht="15" hidden="1">
      <c r="A418" s="13" t="s">
        <v>836</v>
      </c>
      <c r="B418" s="1" t="s">
        <v>837</v>
      </c>
      <c r="C418" s="6">
        <f>'[1]FY10-Membership'!C411</f>
        <v>764</v>
      </c>
      <c r="D418" s="14">
        <f>'[1]Sparsity'!C413</f>
        <v>137.538115506373</v>
      </c>
      <c r="E418" s="10">
        <f t="shared" si="18"/>
        <v>5.55482381874426</v>
      </c>
      <c r="F418" s="11">
        <f>'[1]Poverty'!H414</f>
        <v>344</v>
      </c>
      <c r="G418" s="9">
        <f t="shared" si="19"/>
        <v>0.450261780104712</v>
      </c>
      <c r="H418" s="1">
        <v>1</v>
      </c>
      <c r="I418" s="1">
        <v>300</v>
      </c>
      <c r="J418" s="3">
        <f t="shared" si="20"/>
        <v>229200</v>
      </c>
      <c r="K418" s="1"/>
    </row>
    <row r="419" spans="1:11" ht="12.75" customHeight="1">
      <c r="A419" s="13" t="s">
        <v>838</v>
      </c>
      <c r="B419" s="1" t="s">
        <v>839</v>
      </c>
      <c r="C419" s="6">
        <f>'[1]FY10-Membership'!C412</f>
        <v>209</v>
      </c>
      <c r="D419" s="16">
        <f>'[1]Sparsity'!C414</f>
        <v>202.1687821013688</v>
      </c>
      <c r="E419" s="37">
        <f t="shared" si="18"/>
        <v>1.0337896772569266</v>
      </c>
      <c r="F419" s="11">
        <f>'[1]Poverty'!H415</f>
        <v>102</v>
      </c>
      <c r="G419" s="38">
        <f t="shared" si="19"/>
        <v>0.4880382775119617</v>
      </c>
      <c r="H419" s="1">
        <v>1</v>
      </c>
      <c r="I419" s="1">
        <v>300</v>
      </c>
      <c r="J419" s="3">
        <f t="shared" si="20"/>
        <v>62700</v>
      </c>
      <c r="K419" s="15">
        <f>J419*$J$8</f>
        <v>58854.11336962869</v>
      </c>
    </row>
    <row r="420" spans="1:11" ht="15" hidden="1">
      <c r="A420" s="13" t="s">
        <v>840</v>
      </c>
      <c r="B420" s="1" t="s">
        <v>841</v>
      </c>
      <c r="C420" s="6">
        <f>'[1]FY10-Membership'!C413</f>
        <v>2032</v>
      </c>
      <c r="D420" s="14">
        <f>'[1]Sparsity'!C415</f>
        <v>137.50093768117458</v>
      </c>
      <c r="E420" s="10">
        <f t="shared" si="18"/>
        <v>14.77808103906628</v>
      </c>
      <c r="F420" s="11">
        <f>'[1]Poverty'!H416</f>
        <v>669</v>
      </c>
      <c r="G420" s="9">
        <f t="shared" si="19"/>
        <v>0.32923228346456695</v>
      </c>
      <c r="H420" s="1">
        <v>1</v>
      </c>
      <c r="I420" s="1">
        <v>300</v>
      </c>
      <c r="J420" s="3">
        <f t="shared" si="20"/>
        <v>609600</v>
      </c>
      <c r="K420" s="1"/>
    </row>
    <row r="421" spans="1:11" ht="15" hidden="1">
      <c r="A421" s="13" t="s">
        <v>842</v>
      </c>
      <c r="B421" s="1" t="s">
        <v>843</v>
      </c>
      <c r="C421" s="6">
        <f>'[1]FY10-Membership'!C414</f>
        <v>2193</v>
      </c>
      <c r="D421" s="14">
        <f>'[1]Sparsity'!C416</f>
        <v>8.186550639466283</v>
      </c>
      <c r="E421" s="10">
        <f t="shared" si="18"/>
        <v>267.87838939489797</v>
      </c>
      <c r="F421" s="11">
        <f>'[1]Poverty'!H417</f>
        <v>345</v>
      </c>
      <c r="G421" s="9">
        <f t="shared" si="19"/>
        <v>0.1573187414500684</v>
      </c>
      <c r="H421" s="1">
        <v>1</v>
      </c>
      <c r="I421" s="1">
        <v>300</v>
      </c>
      <c r="J421" s="3">
        <f t="shared" si="20"/>
        <v>657900</v>
      </c>
      <c r="K421" s="1"/>
    </row>
    <row r="422" spans="1:11" ht="12.75" customHeight="1">
      <c r="A422" s="13" t="s">
        <v>844</v>
      </c>
      <c r="B422" s="1" t="s">
        <v>845</v>
      </c>
      <c r="C422" s="6">
        <f>'[1]FY10-Membership'!C415</f>
        <v>697</v>
      </c>
      <c r="D422" s="14">
        <f>'[1]Sparsity'!C417</f>
        <v>144.64512056206436</v>
      </c>
      <c r="E422" s="37">
        <f t="shared" si="18"/>
        <v>4.818690027645496</v>
      </c>
      <c r="F422" s="11">
        <f>'[1]Poverty'!H418</f>
        <v>308</v>
      </c>
      <c r="G422" s="38">
        <f t="shared" si="19"/>
        <v>0.4418938307030129</v>
      </c>
      <c r="H422" s="1">
        <v>1</v>
      </c>
      <c r="I422" s="1">
        <v>300</v>
      </c>
      <c r="J422" s="3">
        <f t="shared" si="20"/>
        <v>209100</v>
      </c>
      <c r="K422" s="15">
        <f>J422*$J$8</f>
        <v>196274.24410828325</v>
      </c>
    </row>
    <row r="423" spans="1:11" ht="15" hidden="1">
      <c r="A423" s="13" t="s">
        <v>846</v>
      </c>
      <c r="B423" s="1" t="s">
        <v>847</v>
      </c>
      <c r="C423" s="6">
        <f>'[1]FY10-Membership'!C416</f>
        <v>530</v>
      </c>
      <c r="D423" s="14">
        <f>'[1]Sparsity'!C418</f>
        <v>10.722586343396186</v>
      </c>
      <c r="E423" s="10">
        <f t="shared" si="18"/>
        <v>49.4283732512367</v>
      </c>
      <c r="F423" s="11">
        <f>'[1]Poverty'!H419</f>
        <v>146</v>
      </c>
      <c r="G423" s="9">
        <f t="shared" si="19"/>
        <v>0.27547169811320754</v>
      </c>
      <c r="H423" s="1">
        <v>1</v>
      </c>
      <c r="I423" s="1">
        <v>300</v>
      </c>
      <c r="J423" s="3">
        <f t="shared" si="20"/>
        <v>159000</v>
      </c>
      <c r="K423" s="1"/>
    </row>
    <row r="424" spans="1:11" ht="15" hidden="1">
      <c r="A424" s="13" t="s">
        <v>848</v>
      </c>
      <c r="B424" s="1" t="s">
        <v>849</v>
      </c>
      <c r="C424" s="6">
        <f>'[1]FY10-Membership'!C417</f>
        <v>1264</v>
      </c>
      <c r="D424" s="14">
        <f>'[1]Sparsity'!C419</f>
        <v>48.37</v>
      </c>
      <c r="E424" s="10">
        <f t="shared" si="18"/>
        <v>26.131899937978087</v>
      </c>
      <c r="F424" s="11">
        <f>'[1]Poverty'!H420</f>
        <v>330</v>
      </c>
      <c r="G424" s="9">
        <f t="shared" si="19"/>
        <v>0.2610759493670886</v>
      </c>
      <c r="H424" s="1">
        <v>1</v>
      </c>
      <c r="I424" s="1">
        <v>300</v>
      </c>
      <c r="J424" s="3">
        <f t="shared" si="20"/>
        <v>379200</v>
      </c>
      <c r="K424" s="1"/>
    </row>
    <row r="425" spans="1:11" ht="15" hidden="1">
      <c r="A425" s="13" t="s">
        <v>850</v>
      </c>
      <c r="B425" s="1" t="s">
        <v>851</v>
      </c>
      <c r="C425" s="6">
        <f>'[1]FY10-Membership'!C418</f>
        <v>1515</v>
      </c>
      <c r="D425" s="14">
        <f>'[1]Sparsity'!C420</f>
        <v>125.70421103210903</v>
      </c>
      <c r="E425" s="10">
        <f t="shared" si="18"/>
        <v>12.052102213290363</v>
      </c>
      <c r="F425" s="11">
        <f>'[1]Poverty'!H421</f>
        <v>253</v>
      </c>
      <c r="G425" s="9">
        <f t="shared" si="19"/>
        <v>0.166996699669967</v>
      </c>
      <c r="H425" s="1">
        <v>1</v>
      </c>
      <c r="I425" s="1">
        <v>300</v>
      </c>
      <c r="J425" s="3">
        <f t="shared" si="20"/>
        <v>454500</v>
      </c>
      <c r="K425" s="1"/>
    </row>
    <row r="426" spans="1:11" ht="12.75" customHeight="1">
      <c r="A426" s="13" t="s">
        <v>852</v>
      </c>
      <c r="B426" s="1" t="s">
        <v>853</v>
      </c>
      <c r="C426" s="6">
        <f>'[1]FY10-Membership'!C419</f>
        <v>381</v>
      </c>
      <c r="D426" s="16">
        <f>'[1]Sparsity'!C421</f>
        <v>660.4561400175174</v>
      </c>
      <c r="E426" s="37">
        <f t="shared" si="18"/>
        <v>0.5768740373734653</v>
      </c>
      <c r="F426" s="11">
        <f>'[1]Poverty'!H422</f>
        <v>201</v>
      </c>
      <c r="G426" s="38">
        <f t="shared" si="19"/>
        <v>0.5275590551181102</v>
      </c>
      <c r="H426" s="1">
        <v>1</v>
      </c>
      <c r="I426" s="1">
        <v>300</v>
      </c>
      <c r="J426" s="3">
        <f t="shared" si="20"/>
        <v>114300</v>
      </c>
      <c r="K426" s="15">
        <f>J426*$J$8</f>
        <v>107289.07748243316</v>
      </c>
    </row>
    <row r="427" spans="1:11" ht="15" hidden="1">
      <c r="A427" s="13" t="s">
        <v>854</v>
      </c>
      <c r="B427" s="1" t="s">
        <v>855</v>
      </c>
      <c r="C427" s="6">
        <f>'[1]FY10-Membership'!C420</f>
        <v>1709</v>
      </c>
      <c r="D427" s="14">
        <f>'[1]Sparsity'!C422</f>
        <v>186.72914489588757</v>
      </c>
      <c r="E427" s="10">
        <f t="shared" si="18"/>
        <v>9.15229382618802</v>
      </c>
      <c r="F427" s="11">
        <f>'[1]Poverty'!H423</f>
        <v>757</v>
      </c>
      <c r="G427" s="9">
        <f t="shared" si="19"/>
        <v>0.44294909303686364</v>
      </c>
      <c r="H427" s="1">
        <v>1</v>
      </c>
      <c r="I427" s="1">
        <v>300</v>
      </c>
      <c r="J427" s="3">
        <f t="shared" si="20"/>
        <v>512700</v>
      </c>
      <c r="K427" s="1"/>
    </row>
    <row r="428" spans="1:11" ht="15" hidden="1">
      <c r="A428" s="13" t="s">
        <v>856</v>
      </c>
      <c r="B428" s="1" t="s">
        <v>857</v>
      </c>
      <c r="C428" s="6">
        <f>'[1]FY10-Membership'!C421</f>
        <v>5563</v>
      </c>
      <c r="D428" s="14">
        <f>'[1]Sparsity'!C423</f>
        <v>235.55460668772986</v>
      </c>
      <c r="E428" s="10">
        <f t="shared" si="18"/>
        <v>23.61660456666322</v>
      </c>
      <c r="F428" s="11">
        <f>'[1]Poverty'!H424</f>
        <v>2206</v>
      </c>
      <c r="G428" s="9">
        <f t="shared" si="19"/>
        <v>0.39654862484271075</v>
      </c>
      <c r="H428" s="1">
        <v>1</v>
      </c>
      <c r="I428" s="1">
        <v>300</v>
      </c>
      <c r="J428" s="3">
        <f t="shared" si="20"/>
        <v>1668900</v>
      </c>
      <c r="K428" s="1"/>
    </row>
    <row r="429" spans="1:11" ht="15" hidden="1">
      <c r="A429" s="13" t="s">
        <v>858</v>
      </c>
      <c r="B429" s="1" t="s">
        <v>859</v>
      </c>
      <c r="C429" s="6">
        <f>'[1]FY10-Membership'!C422</f>
        <v>1251</v>
      </c>
      <c r="D429" s="14">
        <f>'[1]Sparsity'!C424</f>
        <v>251.76867521461878</v>
      </c>
      <c r="E429" s="10">
        <f t="shared" si="18"/>
        <v>4.968846894609078</v>
      </c>
      <c r="F429" s="11">
        <f>'[1]Poverty'!H425</f>
        <v>475</v>
      </c>
      <c r="G429" s="9">
        <f t="shared" si="19"/>
        <v>0.3796962430055955</v>
      </c>
      <c r="H429" s="1">
        <v>1</v>
      </c>
      <c r="I429" s="1">
        <v>300</v>
      </c>
      <c r="J429" s="3">
        <f t="shared" si="20"/>
        <v>375300</v>
      </c>
      <c r="K429" s="1"/>
    </row>
    <row r="430" spans="1:11" ht="12.75" customHeight="1">
      <c r="A430" s="13" t="s">
        <v>860</v>
      </c>
      <c r="B430" s="1" t="s">
        <v>861</v>
      </c>
      <c r="C430" s="6">
        <f>'[1]FY10-Membership'!C423</f>
        <v>397</v>
      </c>
      <c r="D430" s="16">
        <f>'[1]Sparsity'!C425</f>
        <v>95.07217746131641</v>
      </c>
      <c r="E430" s="37">
        <f t="shared" si="18"/>
        <v>4.175774770295273</v>
      </c>
      <c r="F430" s="11">
        <f>'[1]Poverty'!H426</f>
        <v>179</v>
      </c>
      <c r="G430" s="38">
        <f t="shared" si="19"/>
        <v>0.4508816120906801</v>
      </c>
      <c r="H430" s="1">
        <v>1</v>
      </c>
      <c r="I430" s="1">
        <v>300</v>
      </c>
      <c r="J430" s="3">
        <f t="shared" si="20"/>
        <v>119100</v>
      </c>
      <c r="K430" s="15">
        <f>J430*$J$8</f>
        <v>111794.65553943823</v>
      </c>
    </row>
    <row r="431" spans="1:11" ht="12.75" customHeight="1">
      <c r="A431" s="13" t="s">
        <v>862</v>
      </c>
      <c r="B431" s="1" t="s">
        <v>863</v>
      </c>
      <c r="C431" s="6">
        <f>'[1]FY10-Membership'!C424</f>
        <v>478</v>
      </c>
      <c r="D431" s="16">
        <f>'[1]Sparsity'!C426</f>
        <v>106.75</v>
      </c>
      <c r="E431" s="37">
        <f t="shared" si="18"/>
        <v>4.477751756440281</v>
      </c>
      <c r="F431" s="11">
        <f>'[1]Poverty'!H427</f>
        <v>215</v>
      </c>
      <c r="G431" s="38">
        <f t="shared" si="19"/>
        <v>0.4497907949790795</v>
      </c>
      <c r="H431" s="1">
        <v>1</v>
      </c>
      <c r="I431" s="1">
        <v>300</v>
      </c>
      <c r="J431" s="3">
        <f t="shared" si="20"/>
        <v>143400</v>
      </c>
      <c r="K431" s="15">
        <f>J431*$J$8</f>
        <v>134604.14445302638</v>
      </c>
    </row>
    <row r="432" spans="1:11" ht="15" hidden="1">
      <c r="A432" s="13" t="s">
        <v>864</v>
      </c>
      <c r="B432" s="1" t="s">
        <v>865</v>
      </c>
      <c r="C432" s="6">
        <f>'[1]FY10-Membership'!C425</f>
        <v>1297</v>
      </c>
      <c r="D432" s="14">
        <f>'[1]Sparsity'!C427</f>
        <v>79.2242291672973</v>
      </c>
      <c r="E432" s="10">
        <f t="shared" si="18"/>
        <v>16.371254269462607</v>
      </c>
      <c r="F432" s="11">
        <f>'[1]Poverty'!H428</f>
        <v>226</v>
      </c>
      <c r="G432" s="9">
        <f t="shared" si="19"/>
        <v>0.17424826522744796</v>
      </c>
      <c r="H432" s="1">
        <v>1</v>
      </c>
      <c r="I432" s="1">
        <v>300</v>
      </c>
      <c r="J432" s="3">
        <f t="shared" si="20"/>
        <v>389100</v>
      </c>
      <c r="K432" s="1"/>
    </row>
    <row r="433" spans="1:11" ht="15" hidden="1">
      <c r="A433" s="13" t="s">
        <v>866</v>
      </c>
      <c r="B433" s="1" t="s">
        <v>867</v>
      </c>
      <c r="C433" s="6">
        <f>'[1]FY10-Membership'!C426</f>
        <v>348</v>
      </c>
      <c r="D433" s="12">
        <f>'[1]Sparsity'!C428</f>
        <v>29.52</v>
      </c>
      <c r="E433" s="10">
        <f t="shared" si="18"/>
        <v>11.788617886178862</v>
      </c>
      <c r="F433" s="11">
        <f>'[1]Poverty'!H429</f>
        <v>44</v>
      </c>
      <c r="G433" s="9">
        <f t="shared" si="19"/>
        <v>0.12643678160919541</v>
      </c>
      <c r="H433" s="1">
        <v>1</v>
      </c>
      <c r="I433" s="1">
        <v>300</v>
      </c>
      <c r="J433" s="3">
        <f t="shared" si="20"/>
        <v>104400</v>
      </c>
      <c r="K433" s="1"/>
    </row>
    <row r="434" spans="2:11" ht="12.75" customHeight="1">
      <c r="B434" s="1" t="s">
        <v>868</v>
      </c>
      <c r="C434" s="6">
        <f>SUBTOTAL(9,C10:C433)</f>
        <v>53083</v>
      </c>
      <c r="D434" s="1"/>
      <c r="E434" s="37"/>
      <c r="F434" s="6">
        <f>SUBTOTAL(9,F10:F433)</f>
        <v>23537</v>
      </c>
      <c r="G434" s="38">
        <f t="shared" si="19"/>
        <v>0.4433999585554697</v>
      </c>
      <c r="H434" s="1">
        <f>SUBTOTAL(9,H10:H433)</f>
        <v>123</v>
      </c>
      <c r="J434" s="8">
        <f>SUBTOTAL(9,J10:J433)</f>
        <v>15924900</v>
      </c>
      <c r="K434" s="7">
        <f>SUBTOTAL(9,K10:K433)</f>
        <v>14948100.000000007</v>
      </c>
    </row>
  </sheetData>
  <sheetProtection/>
  <printOptions horizontalCentered="1"/>
  <pageMargins left="0.25" right="0.25" top="0.75" bottom="0.25" header="0.5" footer="0.5"/>
  <pageSetup horizontalDpi="600" verticalDpi="600" orientation="portrait" scale="85" r:id="rId1"/>
  <headerFooter alignWithMargins="0">
    <oddHeader xml:space="preserve">&amp;L&amp;"Arial,Bold"&amp;14Sparsity Aid FY11 - Using 2009-10 Data&amp;C&amp;"Arial,Bold"&amp;14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421875" style="0" customWidth="1"/>
    <col min="2" max="2" width="31.421875" style="0" bestFit="1" customWidth="1"/>
    <col min="3" max="3" width="16.28125" style="0" bestFit="1" customWidth="1"/>
    <col min="5" max="5" width="11.421875" style="0" bestFit="1" customWidth="1"/>
  </cols>
  <sheetData>
    <row r="1" spans="1:6" ht="15.75">
      <c r="A1" s="49" t="s">
        <v>870</v>
      </c>
      <c r="B1" s="40"/>
      <c r="C1" s="40"/>
      <c r="D1" s="40"/>
      <c r="E1" s="40"/>
      <c r="F1" s="40"/>
    </row>
    <row r="2" spans="1:6" ht="12.75" customHeight="1">
      <c r="A2" s="49"/>
      <c r="B2" s="40" t="s">
        <v>0</v>
      </c>
      <c r="C2" s="40"/>
      <c r="D2" s="40"/>
      <c r="E2" s="40"/>
      <c r="F2" s="40"/>
    </row>
    <row r="3" spans="1:6" ht="12.75" customHeight="1">
      <c r="A3" s="49"/>
      <c r="B3" s="40" t="s">
        <v>1303</v>
      </c>
      <c r="C3" s="40"/>
      <c r="D3" s="40"/>
      <c r="E3" s="40"/>
      <c r="F3" s="40"/>
    </row>
    <row r="4" spans="1:6" ht="12.75" customHeight="1">
      <c r="A4" s="49"/>
      <c r="B4" s="40" t="s">
        <v>1</v>
      </c>
      <c r="C4" s="40"/>
      <c r="D4" s="40"/>
      <c r="E4" s="40"/>
      <c r="F4" s="40"/>
    </row>
    <row r="5" spans="1:6" ht="12.75" customHeight="1">
      <c r="A5" s="39"/>
      <c r="B5" s="39"/>
      <c r="C5" s="39"/>
      <c r="D5" s="43" t="s">
        <v>1300</v>
      </c>
      <c r="E5" s="43"/>
      <c r="F5" s="40"/>
    </row>
    <row r="6" spans="1:6" ht="12.75" customHeight="1">
      <c r="A6" s="44" t="s">
        <v>2</v>
      </c>
      <c r="B6" s="44" t="s">
        <v>872</v>
      </c>
      <c r="C6" s="45" t="s">
        <v>871</v>
      </c>
      <c r="D6" s="45" t="s">
        <v>1301</v>
      </c>
      <c r="E6" s="45" t="s">
        <v>1302</v>
      </c>
      <c r="F6" s="40"/>
    </row>
    <row r="7" spans="1:6" ht="12.75" customHeight="1">
      <c r="A7" s="40">
        <v>7</v>
      </c>
      <c r="B7" s="41" t="s">
        <v>873</v>
      </c>
      <c r="C7" s="42">
        <v>674</v>
      </c>
      <c r="D7" s="46">
        <v>16.203786455020545</v>
      </c>
      <c r="E7" s="47">
        <v>0.5905044510385756</v>
      </c>
      <c r="F7" s="40"/>
    </row>
    <row r="8" spans="1:6" ht="12.75" customHeight="1">
      <c r="A8" s="40">
        <v>14</v>
      </c>
      <c r="B8" s="41" t="s">
        <v>874</v>
      </c>
      <c r="C8" s="42">
        <v>1856</v>
      </c>
      <c r="D8" s="46">
        <v>3.8480615726934557</v>
      </c>
      <c r="E8" s="47">
        <v>0.6616379310344828</v>
      </c>
      <c r="F8" s="40"/>
    </row>
    <row r="9" spans="1:6" ht="12.75" customHeight="1">
      <c r="A9" s="40">
        <v>63</v>
      </c>
      <c r="B9" s="41" t="s">
        <v>875</v>
      </c>
      <c r="C9" s="42">
        <v>451</v>
      </c>
      <c r="D9" s="46">
        <v>6.642629498814168</v>
      </c>
      <c r="E9" s="47">
        <v>0.21507760532150777</v>
      </c>
      <c r="F9" s="40"/>
    </row>
    <row r="10" spans="1:6" ht="12.75" customHeight="1">
      <c r="A10" s="40">
        <v>70</v>
      </c>
      <c r="B10" s="41" t="s">
        <v>876</v>
      </c>
      <c r="C10" s="42">
        <v>632</v>
      </c>
      <c r="D10" s="46">
        <v>9.250517255101313</v>
      </c>
      <c r="E10" s="47">
        <v>0.3401898734177215</v>
      </c>
      <c r="F10" s="40"/>
    </row>
    <row r="11" spans="1:6" ht="12.75" customHeight="1">
      <c r="A11" s="40">
        <v>91</v>
      </c>
      <c r="B11" s="41" t="s">
        <v>878</v>
      </c>
      <c r="C11" s="42">
        <v>593</v>
      </c>
      <c r="D11" s="46">
        <v>4.413378126620757</v>
      </c>
      <c r="E11" s="47">
        <v>0.6020236087689713</v>
      </c>
      <c r="F11" s="40"/>
    </row>
    <row r="12" spans="1:6" ht="12.75" customHeight="1">
      <c r="A12" s="40">
        <v>84</v>
      </c>
      <c r="B12" s="41" t="s">
        <v>877</v>
      </c>
      <c r="C12" s="42">
        <v>272</v>
      </c>
      <c r="D12" s="46">
        <v>1.9581654445759722</v>
      </c>
      <c r="E12" s="47">
        <v>0.39705882352941174</v>
      </c>
      <c r="F12" s="40"/>
    </row>
    <row r="13" spans="1:6" ht="12.75" customHeight="1">
      <c r="A13" s="40">
        <v>105</v>
      </c>
      <c r="B13" s="41" t="s">
        <v>879</v>
      </c>
      <c r="C13" s="42">
        <v>488</v>
      </c>
      <c r="D13" s="46">
        <v>4.489734314012066</v>
      </c>
      <c r="E13" s="47">
        <v>0.5307377049180327</v>
      </c>
      <c r="F13" s="40"/>
    </row>
    <row r="14" spans="1:6" ht="12.75" customHeight="1">
      <c r="A14" s="40">
        <v>112</v>
      </c>
      <c r="B14" s="41" t="s">
        <v>880</v>
      </c>
      <c r="C14" s="42">
        <v>1458</v>
      </c>
      <c r="D14" s="46">
        <v>98.69617560651578</v>
      </c>
      <c r="E14" s="47">
        <v>0.3950617283950617</v>
      </c>
      <c r="F14" s="40"/>
    </row>
    <row r="15" spans="1:6" ht="12.75" customHeight="1">
      <c r="A15" s="40">
        <v>119</v>
      </c>
      <c r="B15" s="41" t="s">
        <v>881</v>
      </c>
      <c r="C15" s="42">
        <v>1737</v>
      </c>
      <c r="D15" s="46">
        <v>10.739846994107552</v>
      </c>
      <c r="E15" s="47">
        <v>0.3897524467472654</v>
      </c>
      <c r="F15" s="40"/>
    </row>
    <row r="16" spans="1:6" ht="12.75" customHeight="1">
      <c r="A16" s="40">
        <v>140</v>
      </c>
      <c r="B16" s="41" t="s">
        <v>883</v>
      </c>
      <c r="C16" s="42">
        <v>2600</v>
      </c>
      <c r="D16" s="46">
        <v>4.7977847682569115</v>
      </c>
      <c r="E16" s="47">
        <v>0.5107692307692308</v>
      </c>
      <c r="F16" s="40"/>
    </row>
    <row r="17" spans="1:6" ht="12.75" customHeight="1">
      <c r="A17" s="40">
        <v>147</v>
      </c>
      <c r="B17" s="41" t="s">
        <v>884</v>
      </c>
      <c r="C17" s="42">
        <v>14371</v>
      </c>
      <c r="D17" s="46">
        <v>323.07503275742886</v>
      </c>
      <c r="E17" s="47">
        <v>0.33379723053371374</v>
      </c>
      <c r="F17" s="40"/>
    </row>
    <row r="18" spans="1:6" ht="12.75" customHeight="1">
      <c r="A18" s="40">
        <v>154</v>
      </c>
      <c r="B18" s="41" t="s">
        <v>885</v>
      </c>
      <c r="C18" s="42">
        <v>1012</v>
      </c>
      <c r="D18" s="46">
        <v>5.015482655540274</v>
      </c>
      <c r="E18" s="47">
        <v>0.4407114624505929</v>
      </c>
      <c r="F18" s="40"/>
    </row>
    <row r="19" spans="1:6" ht="12.75" customHeight="1">
      <c r="A19" s="40">
        <v>161</v>
      </c>
      <c r="B19" s="41" t="s">
        <v>886</v>
      </c>
      <c r="C19" s="42">
        <v>344</v>
      </c>
      <c r="D19" s="46">
        <v>4.135612675972558</v>
      </c>
      <c r="E19" s="47">
        <v>0.26744186046511625</v>
      </c>
      <c r="F19" s="40"/>
    </row>
    <row r="20" spans="1:6" ht="12.75" customHeight="1">
      <c r="A20" s="40">
        <v>2450</v>
      </c>
      <c r="B20" s="41" t="s">
        <v>1022</v>
      </c>
      <c r="C20" s="42">
        <v>2197</v>
      </c>
      <c r="D20" s="46">
        <v>32.48056087098338</v>
      </c>
      <c r="E20" s="47">
        <v>0</v>
      </c>
      <c r="F20" s="40"/>
    </row>
    <row r="21" spans="1:6" ht="12.75" customHeight="1">
      <c r="A21" s="40">
        <v>170</v>
      </c>
      <c r="B21" s="41" t="s">
        <v>887</v>
      </c>
      <c r="C21" s="42">
        <v>2198</v>
      </c>
      <c r="D21" s="46">
        <v>5.373966484271199</v>
      </c>
      <c r="E21" s="47">
        <v>0.5227479526842584</v>
      </c>
      <c r="F21" s="40"/>
    </row>
    <row r="22" spans="1:6" ht="12.75" customHeight="1">
      <c r="A22" s="40">
        <v>182</v>
      </c>
      <c r="B22" s="41" t="s">
        <v>888</v>
      </c>
      <c r="C22" s="42">
        <v>2665</v>
      </c>
      <c r="D22" s="46">
        <v>264.43048204770906</v>
      </c>
      <c r="E22" s="47">
        <v>0.2626641651031895</v>
      </c>
      <c r="F22" s="40"/>
    </row>
    <row r="23" spans="1:6" ht="12.75" customHeight="1">
      <c r="A23" s="40">
        <v>196</v>
      </c>
      <c r="B23" s="41" t="s">
        <v>889</v>
      </c>
      <c r="C23" s="42">
        <v>521</v>
      </c>
      <c r="D23" s="46">
        <v>4.074644849686622</v>
      </c>
      <c r="E23" s="47">
        <v>0.29750479846449135</v>
      </c>
      <c r="F23" s="40"/>
    </row>
    <row r="24" spans="1:6" ht="12.75" customHeight="1">
      <c r="A24" s="40">
        <v>203</v>
      </c>
      <c r="B24" s="41" t="s">
        <v>890</v>
      </c>
      <c r="C24" s="42">
        <v>830</v>
      </c>
      <c r="D24" s="46">
        <v>5.523280915862903</v>
      </c>
      <c r="E24" s="47">
        <v>0.3156626506024096</v>
      </c>
      <c r="F24" s="40"/>
    </row>
    <row r="25" spans="1:6" ht="12.75" customHeight="1">
      <c r="A25" s="40">
        <v>217</v>
      </c>
      <c r="B25" s="41" t="s">
        <v>891</v>
      </c>
      <c r="C25" s="42">
        <v>658</v>
      </c>
      <c r="D25" s="46">
        <v>4.073999717151209</v>
      </c>
      <c r="E25" s="47">
        <v>0.5562310030395137</v>
      </c>
      <c r="F25" s="40"/>
    </row>
    <row r="26" spans="1:6" ht="12.75" customHeight="1">
      <c r="A26" s="40">
        <v>231</v>
      </c>
      <c r="B26" s="41" t="s">
        <v>892</v>
      </c>
      <c r="C26" s="42">
        <v>1560</v>
      </c>
      <c r="D26" s="46">
        <v>13.409051887535341</v>
      </c>
      <c r="E26" s="47">
        <v>0.2564102564102564</v>
      </c>
      <c r="F26" s="40"/>
    </row>
    <row r="27" spans="1:6" ht="12.75" customHeight="1">
      <c r="A27" s="40">
        <v>245</v>
      </c>
      <c r="B27" s="41" t="s">
        <v>894</v>
      </c>
      <c r="C27" s="42">
        <v>633</v>
      </c>
      <c r="D27" s="46">
        <v>6.879128004576084</v>
      </c>
      <c r="E27" s="47">
        <v>0.3175355450236967</v>
      </c>
      <c r="F27" s="40"/>
    </row>
    <row r="28" spans="1:6" ht="12.75" customHeight="1">
      <c r="A28" s="40">
        <v>280</v>
      </c>
      <c r="B28" s="41" t="s">
        <v>895</v>
      </c>
      <c r="C28" s="42">
        <v>3048</v>
      </c>
      <c r="D28" s="46">
        <v>19.039196331706687</v>
      </c>
      <c r="E28" s="47">
        <v>0.3766404199475066</v>
      </c>
      <c r="F28" s="40"/>
    </row>
    <row r="29" spans="1:6" ht="12.75" customHeight="1">
      <c r="A29" s="40">
        <v>287</v>
      </c>
      <c r="B29" s="41" t="s">
        <v>896</v>
      </c>
      <c r="C29" s="42">
        <v>453</v>
      </c>
      <c r="D29" s="46">
        <v>6.703313801915505</v>
      </c>
      <c r="E29" s="47">
        <v>0.18322295805739514</v>
      </c>
      <c r="F29" s="40"/>
    </row>
    <row r="30" spans="1:6" ht="12.75" customHeight="1">
      <c r="A30" s="40">
        <v>308</v>
      </c>
      <c r="B30" s="41" t="s">
        <v>897</v>
      </c>
      <c r="C30" s="42">
        <v>1409</v>
      </c>
      <c r="D30" s="46">
        <v>7.798869033720209</v>
      </c>
      <c r="E30" s="47">
        <v>0.49964513839602553</v>
      </c>
      <c r="F30" s="40"/>
    </row>
    <row r="31" spans="1:6" ht="12.75" customHeight="1">
      <c r="A31" s="40">
        <v>315</v>
      </c>
      <c r="B31" s="41" t="s">
        <v>898</v>
      </c>
      <c r="C31" s="42">
        <v>431</v>
      </c>
      <c r="D31" s="46">
        <v>2.7439092202516475</v>
      </c>
      <c r="E31" s="47">
        <v>0.6728538283062645</v>
      </c>
      <c r="F31" s="40"/>
    </row>
    <row r="32" spans="1:6" ht="12.75" customHeight="1">
      <c r="A32" s="40">
        <v>336</v>
      </c>
      <c r="B32" s="41" t="s">
        <v>899</v>
      </c>
      <c r="C32" s="42">
        <v>3509</v>
      </c>
      <c r="D32" s="46">
        <v>29.957154548719696</v>
      </c>
      <c r="E32" s="47">
        <v>0.426902251353662</v>
      </c>
      <c r="F32" s="40"/>
    </row>
    <row r="33" spans="1:6" ht="12.75" customHeight="1">
      <c r="A33" s="40">
        <v>4263</v>
      </c>
      <c r="B33" s="41" t="s">
        <v>1153</v>
      </c>
      <c r="C33" s="42">
        <v>243</v>
      </c>
      <c r="D33" s="46">
        <v>1.0953276672550065</v>
      </c>
      <c r="E33" s="47">
        <v>0.6049382716049383</v>
      </c>
      <c r="F33" s="40"/>
    </row>
    <row r="34" spans="1:6" ht="12.75" customHeight="1">
      <c r="A34" s="40">
        <v>350</v>
      </c>
      <c r="B34" s="41" t="s">
        <v>900</v>
      </c>
      <c r="C34" s="42">
        <v>1015</v>
      </c>
      <c r="D34" s="46">
        <v>14.026395320010804</v>
      </c>
      <c r="E34" s="47">
        <v>0.16551724137931034</v>
      </c>
      <c r="F34" s="40"/>
    </row>
    <row r="35" spans="1:6" ht="12.75" customHeight="1">
      <c r="A35" s="40">
        <v>364</v>
      </c>
      <c r="B35" s="41" t="s">
        <v>901</v>
      </c>
      <c r="C35" s="42">
        <v>318</v>
      </c>
      <c r="D35" s="46">
        <v>3.1219951097306686</v>
      </c>
      <c r="E35" s="47">
        <v>0.3113207547169811</v>
      </c>
      <c r="F35" s="40"/>
    </row>
    <row r="36" spans="1:6" ht="12.75" customHeight="1">
      <c r="A36" s="40">
        <v>413</v>
      </c>
      <c r="B36" s="41" t="s">
        <v>902</v>
      </c>
      <c r="C36" s="42">
        <v>7239</v>
      </c>
      <c r="D36" s="46">
        <v>432.91112071126696</v>
      </c>
      <c r="E36" s="47">
        <v>0.6905649951650781</v>
      </c>
      <c r="F36" s="40"/>
    </row>
    <row r="37" spans="1:6" ht="12.75" customHeight="1">
      <c r="A37" s="40">
        <v>422</v>
      </c>
      <c r="B37" s="41" t="s">
        <v>903</v>
      </c>
      <c r="C37" s="42">
        <v>1324</v>
      </c>
      <c r="D37" s="46">
        <v>42.00697232529631</v>
      </c>
      <c r="E37" s="47">
        <v>0.33157099697885195</v>
      </c>
      <c r="F37" s="40"/>
    </row>
    <row r="38" spans="1:6" ht="12.75" customHeight="1">
      <c r="A38" s="40">
        <v>427</v>
      </c>
      <c r="B38" s="41" t="s">
        <v>904</v>
      </c>
      <c r="C38" s="42">
        <v>252</v>
      </c>
      <c r="D38" s="46">
        <v>7.800175500845464</v>
      </c>
      <c r="E38" s="47">
        <v>0.31746031746031744</v>
      </c>
      <c r="F38" s="40"/>
    </row>
    <row r="39" spans="1:6" ht="12.75" customHeight="1">
      <c r="A39" s="40">
        <v>434</v>
      </c>
      <c r="B39" s="41" t="s">
        <v>905</v>
      </c>
      <c r="C39" s="42">
        <v>1640</v>
      </c>
      <c r="D39" s="46">
        <v>7.931630722112549</v>
      </c>
      <c r="E39" s="47">
        <v>0.3896341463414634</v>
      </c>
      <c r="F39" s="40"/>
    </row>
    <row r="40" spans="1:6" ht="12.75" customHeight="1">
      <c r="A40" s="40">
        <v>6013</v>
      </c>
      <c r="B40" s="41" t="s">
        <v>1252</v>
      </c>
      <c r="C40" s="42">
        <v>513</v>
      </c>
      <c r="D40" s="46">
        <v>6.773003374316204</v>
      </c>
      <c r="E40" s="47">
        <v>0.2884990253411306</v>
      </c>
      <c r="F40" s="40"/>
    </row>
    <row r="41" spans="1:6" ht="12.75" customHeight="1">
      <c r="A41" s="40">
        <v>441</v>
      </c>
      <c r="B41" s="41" t="s">
        <v>906</v>
      </c>
      <c r="C41" s="42">
        <v>260</v>
      </c>
      <c r="D41" s="46">
        <v>1.3347409472866356</v>
      </c>
      <c r="E41" s="47">
        <v>0.6653846153846154</v>
      </c>
      <c r="F41" s="40"/>
    </row>
    <row r="42" spans="1:6" ht="12.75" customHeight="1">
      <c r="A42" s="40">
        <v>2240</v>
      </c>
      <c r="B42" s="41" t="s">
        <v>1011</v>
      </c>
      <c r="C42" s="42">
        <v>425</v>
      </c>
      <c r="D42" s="46">
        <v>3.1651752244156564</v>
      </c>
      <c r="E42" s="47">
        <v>0.3811764705882353</v>
      </c>
      <c r="F42" s="40"/>
    </row>
    <row r="43" spans="1:6" ht="12.75" customHeight="1">
      <c r="A43" s="40">
        <v>476</v>
      </c>
      <c r="B43" s="41" t="s">
        <v>908</v>
      </c>
      <c r="C43" s="42">
        <v>1831</v>
      </c>
      <c r="D43" s="46">
        <v>3.9612895227393667</v>
      </c>
      <c r="E43" s="47">
        <v>0.4336428181321682</v>
      </c>
      <c r="F43" s="40"/>
    </row>
    <row r="44" spans="1:6" ht="12.75" customHeight="1">
      <c r="A44" s="40">
        <v>485</v>
      </c>
      <c r="B44" s="41" t="s">
        <v>909</v>
      </c>
      <c r="C44" s="42">
        <v>663</v>
      </c>
      <c r="D44" s="46">
        <v>3.7220686658577518</v>
      </c>
      <c r="E44" s="47">
        <v>0.42232277526395173</v>
      </c>
      <c r="F44" s="40"/>
    </row>
    <row r="45" spans="1:6" ht="12.75" customHeight="1">
      <c r="A45" s="40">
        <v>497</v>
      </c>
      <c r="B45" s="41" t="s">
        <v>911</v>
      </c>
      <c r="C45" s="42">
        <v>1171</v>
      </c>
      <c r="D45" s="46">
        <v>7.024538926223511</v>
      </c>
      <c r="E45" s="47">
        <v>0.3731853116994022</v>
      </c>
      <c r="F45" s="40"/>
    </row>
    <row r="46" spans="1:6" ht="12.75" customHeight="1">
      <c r="A46" s="40">
        <v>602</v>
      </c>
      <c r="B46" s="41" t="s">
        <v>912</v>
      </c>
      <c r="C46" s="42">
        <v>911</v>
      </c>
      <c r="D46" s="46">
        <v>5.991320292885835</v>
      </c>
      <c r="E46" s="47">
        <v>0.4127332601536773</v>
      </c>
      <c r="F46" s="40"/>
    </row>
    <row r="47" spans="1:6" ht="12.75" customHeight="1">
      <c r="A47" s="40">
        <v>609</v>
      </c>
      <c r="B47" s="41" t="s">
        <v>913</v>
      </c>
      <c r="C47" s="42">
        <v>906</v>
      </c>
      <c r="D47" s="46">
        <v>5.1618023046782655</v>
      </c>
      <c r="E47" s="47">
        <v>0.5485651214128036</v>
      </c>
      <c r="F47" s="40"/>
    </row>
    <row r="48" spans="1:6" ht="12.75" customHeight="1">
      <c r="A48" s="40">
        <v>616</v>
      </c>
      <c r="B48" s="41" t="s">
        <v>914</v>
      </c>
      <c r="C48" s="42">
        <v>166</v>
      </c>
      <c r="D48" s="46">
        <v>0.624764772299586</v>
      </c>
      <c r="E48" s="47">
        <v>0.4397590361445783</v>
      </c>
      <c r="F48" s="40"/>
    </row>
    <row r="49" spans="1:6" ht="12.75" customHeight="1">
      <c r="A49" s="40">
        <v>623</v>
      </c>
      <c r="B49" s="41" t="s">
        <v>915</v>
      </c>
      <c r="C49" s="42">
        <v>451</v>
      </c>
      <c r="D49" s="46">
        <v>3.4052040287328875</v>
      </c>
      <c r="E49" s="47">
        <v>0.49667405764966743</v>
      </c>
      <c r="F49" s="40"/>
    </row>
    <row r="50" spans="1:6" ht="12.75" customHeight="1">
      <c r="A50" s="40">
        <v>637</v>
      </c>
      <c r="B50" s="41" t="s">
        <v>916</v>
      </c>
      <c r="C50" s="42">
        <v>789</v>
      </c>
      <c r="D50" s="46">
        <v>4.942235186172981</v>
      </c>
      <c r="E50" s="47">
        <v>0.5158428390367554</v>
      </c>
      <c r="F50" s="40"/>
    </row>
    <row r="51" spans="1:6" ht="12.75" customHeight="1">
      <c r="A51" s="40">
        <v>657</v>
      </c>
      <c r="B51" s="41" t="s">
        <v>917</v>
      </c>
      <c r="C51" s="42">
        <v>137</v>
      </c>
      <c r="D51" s="46">
        <v>4.065281899109792</v>
      </c>
      <c r="E51" s="47">
        <v>0.30656934306569344</v>
      </c>
      <c r="F51" s="40"/>
    </row>
    <row r="52" spans="1:6" ht="12.75" customHeight="1">
      <c r="A52" s="40">
        <v>658</v>
      </c>
      <c r="B52" s="41" t="s">
        <v>918</v>
      </c>
      <c r="C52" s="42">
        <v>918</v>
      </c>
      <c r="D52" s="46">
        <v>14.606985809976466</v>
      </c>
      <c r="E52" s="47">
        <v>0.22113289760348584</v>
      </c>
      <c r="F52" s="40"/>
    </row>
    <row r="53" spans="1:6" ht="12.75" customHeight="1">
      <c r="A53" s="40">
        <v>665</v>
      </c>
      <c r="B53" s="41" t="s">
        <v>919</v>
      </c>
      <c r="C53" s="42">
        <v>590</v>
      </c>
      <c r="D53" s="46">
        <v>18.06491120636865</v>
      </c>
      <c r="E53" s="47">
        <v>0.2593220338983051</v>
      </c>
      <c r="F53" s="40"/>
    </row>
    <row r="54" spans="1:6" ht="12.75" customHeight="1">
      <c r="A54" s="40">
        <v>700</v>
      </c>
      <c r="B54" s="41" t="s">
        <v>920</v>
      </c>
      <c r="C54" s="42">
        <v>1166</v>
      </c>
      <c r="D54" s="46">
        <v>11.512924351176784</v>
      </c>
      <c r="E54" s="47">
        <v>0.3276157804459691</v>
      </c>
      <c r="F54" s="40"/>
    </row>
    <row r="55" spans="1:6" ht="12.75" customHeight="1">
      <c r="A55" s="40">
        <v>721</v>
      </c>
      <c r="B55" s="41" t="s">
        <v>922</v>
      </c>
      <c r="C55" s="42">
        <v>1580</v>
      </c>
      <c r="D55" s="46">
        <v>359.03971784567426</v>
      </c>
      <c r="E55" s="47">
        <v>0.3588607594936709</v>
      </c>
      <c r="F55" s="40"/>
    </row>
    <row r="56" spans="1:6" ht="12.75" customHeight="1">
      <c r="A56" s="40">
        <v>735</v>
      </c>
      <c r="B56" s="41" t="s">
        <v>923</v>
      </c>
      <c r="C56" s="42">
        <v>575</v>
      </c>
      <c r="D56" s="46">
        <v>2.1224412004015685</v>
      </c>
      <c r="E56" s="47">
        <v>0.5617391304347826</v>
      </c>
      <c r="F56" s="40"/>
    </row>
    <row r="57" spans="1:6" ht="12.75" customHeight="1">
      <c r="A57" s="40">
        <v>777</v>
      </c>
      <c r="B57" s="41" t="s">
        <v>924</v>
      </c>
      <c r="C57" s="42">
        <v>3586</v>
      </c>
      <c r="D57" s="46">
        <v>35.78955829631508</v>
      </c>
      <c r="E57" s="47">
        <v>0.2989403234802008</v>
      </c>
      <c r="F57" s="40"/>
    </row>
    <row r="58" spans="1:6" ht="12.75" customHeight="1">
      <c r="A58" s="40">
        <v>840</v>
      </c>
      <c r="B58" s="41" t="s">
        <v>925</v>
      </c>
      <c r="C58" s="42">
        <v>192</v>
      </c>
      <c r="D58" s="46">
        <v>0.8303984991049296</v>
      </c>
      <c r="E58" s="47">
        <v>0.6510416666666666</v>
      </c>
      <c r="F58" s="40"/>
    </row>
    <row r="59" spans="1:6" ht="12.75" customHeight="1">
      <c r="A59" s="40">
        <v>870</v>
      </c>
      <c r="B59" s="41" t="s">
        <v>926</v>
      </c>
      <c r="C59" s="42">
        <v>882</v>
      </c>
      <c r="D59" s="46">
        <v>5.810736097862071</v>
      </c>
      <c r="E59" s="47">
        <v>0.463718820861678</v>
      </c>
      <c r="F59" s="40"/>
    </row>
    <row r="60" spans="1:6" ht="12.75" customHeight="1">
      <c r="A60" s="40">
        <v>882</v>
      </c>
      <c r="B60" s="41" t="s">
        <v>927</v>
      </c>
      <c r="C60" s="42">
        <v>432</v>
      </c>
      <c r="D60" s="46">
        <v>5.190409428750632</v>
      </c>
      <c r="E60" s="47">
        <v>0.4236111111111111</v>
      </c>
      <c r="F60" s="40"/>
    </row>
    <row r="61" spans="1:6" ht="12.75" customHeight="1">
      <c r="A61" s="40">
        <v>896</v>
      </c>
      <c r="B61" s="41" t="s">
        <v>928</v>
      </c>
      <c r="C61" s="42">
        <v>903</v>
      </c>
      <c r="D61" s="46">
        <v>13.833344970490746</v>
      </c>
      <c r="E61" s="47">
        <v>0.17386489479512734</v>
      </c>
      <c r="F61" s="40"/>
    </row>
    <row r="62" spans="1:6" ht="12.75" customHeight="1">
      <c r="A62" s="40">
        <v>903</v>
      </c>
      <c r="B62" s="41" t="s">
        <v>929</v>
      </c>
      <c r="C62" s="42">
        <v>896</v>
      </c>
      <c r="D62" s="46">
        <v>13.012030071928878</v>
      </c>
      <c r="E62" s="47">
        <v>0.47879464285714285</v>
      </c>
      <c r="F62" s="40"/>
    </row>
    <row r="63" spans="1:6" ht="12.75" customHeight="1">
      <c r="A63" s="40">
        <v>910</v>
      </c>
      <c r="B63" s="41" t="s">
        <v>930</v>
      </c>
      <c r="C63" s="42">
        <v>1503</v>
      </c>
      <c r="D63" s="46">
        <v>8.418328153956253</v>
      </c>
      <c r="E63" s="47">
        <v>0.21357285429141717</v>
      </c>
      <c r="F63" s="40"/>
    </row>
    <row r="64" spans="1:6" ht="12.75" customHeight="1">
      <c r="A64" s="40">
        <v>980</v>
      </c>
      <c r="B64" s="41" t="s">
        <v>931</v>
      </c>
      <c r="C64" s="42">
        <v>568</v>
      </c>
      <c r="D64" s="46">
        <v>4.813258639238037</v>
      </c>
      <c r="E64" s="47">
        <v>0.426056338028169</v>
      </c>
      <c r="F64" s="40"/>
    </row>
    <row r="65" spans="1:6" ht="12.75" customHeight="1">
      <c r="A65" s="40">
        <v>994</v>
      </c>
      <c r="B65" s="41" t="s">
        <v>932</v>
      </c>
      <c r="C65" s="42">
        <v>261</v>
      </c>
      <c r="D65" s="46">
        <v>2.611066275899161</v>
      </c>
      <c r="E65" s="47">
        <v>0.39080459770114945</v>
      </c>
      <c r="F65" s="40"/>
    </row>
    <row r="66" spans="1:6" ht="12.75" customHeight="1">
      <c r="A66" s="40">
        <v>1029</v>
      </c>
      <c r="B66" s="41" t="s">
        <v>934</v>
      </c>
      <c r="C66" s="42">
        <v>1132</v>
      </c>
      <c r="D66" s="46">
        <v>29.701995027547465</v>
      </c>
      <c r="E66" s="47">
        <v>0.15371024734982333</v>
      </c>
      <c r="F66" s="40"/>
    </row>
    <row r="67" spans="1:6" ht="12.75" customHeight="1">
      <c r="A67" s="40">
        <v>1015</v>
      </c>
      <c r="B67" s="41" t="s">
        <v>933</v>
      </c>
      <c r="C67" s="42">
        <v>3058</v>
      </c>
      <c r="D67" s="46">
        <v>86.03410728106266</v>
      </c>
      <c r="E67" s="47">
        <v>0.0735775016350556</v>
      </c>
      <c r="F67" s="40"/>
    </row>
    <row r="68" spans="1:6" ht="12.75" customHeight="1">
      <c r="A68" s="40">
        <v>5054</v>
      </c>
      <c r="B68" s="41" t="s">
        <v>1200</v>
      </c>
      <c r="C68" s="42">
        <v>1243</v>
      </c>
      <c r="D68" s="46">
        <v>8.863377067883627</v>
      </c>
      <c r="E68" s="47">
        <v>0.1850362027353178</v>
      </c>
      <c r="F68" s="40"/>
    </row>
    <row r="69" spans="1:6" ht="12.75" customHeight="1">
      <c r="A69" s="40">
        <v>1071</v>
      </c>
      <c r="B69" s="41" t="s">
        <v>935</v>
      </c>
      <c r="C69" s="42">
        <v>845</v>
      </c>
      <c r="D69" s="46">
        <v>1.1409051631021818</v>
      </c>
      <c r="E69" s="47">
        <v>0.44497041420118344</v>
      </c>
      <c r="F69" s="40"/>
    </row>
    <row r="70" spans="1:6" ht="12.75" customHeight="1">
      <c r="A70" s="40">
        <v>1080</v>
      </c>
      <c r="B70" s="41" t="s">
        <v>936</v>
      </c>
      <c r="C70" s="42">
        <v>1107</v>
      </c>
      <c r="D70" s="46">
        <v>3.865215372492764</v>
      </c>
      <c r="E70" s="47">
        <v>0.4986449864498645</v>
      </c>
      <c r="F70" s="40"/>
    </row>
    <row r="71" spans="1:6" ht="12.75" customHeight="1">
      <c r="A71" s="40">
        <v>1085</v>
      </c>
      <c r="B71" s="41" t="s">
        <v>937</v>
      </c>
      <c r="C71" s="42">
        <v>1160</v>
      </c>
      <c r="D71" s="46">
        <v>9.734970585147614</v>
      </c>
      <c r="E71" s="47">
        <v>0.2637931034482759</v>
      </c>
      <c r="F71" s="40"/>
    </row>
    <row r="72" spans="1:6" ht="12.75" customHeight="1">
      <c r="A72" s="40">
        <v>1092</v>
      </c>
      <c r="B72" s="41" t="s">
        <v>938</v>
      </c>
      <c r="C72" s="42">
        <v>5085</v>
      </c>
      <c r="D72" s="46">
        <v>22.360430453764838</v>
      </c>
      <c r="E72" s="47">
        <v>0.3262536873156342</v>
      </c>
      <c r="F72" s="40"/>
    </row>
    <row r="73" spans="1:6" ht="12.75" customHeight="1">
      <c r="A73" s="40">
        <v>1120</v>
      </c>
      <c r="B73" s="41" t="s">
        <v>939</v>
      </c>
      <c r="C73" s="42">
        <v>390</v>
      </c>
      <c r="D73" s="46">
        <v>6.7895657934053</v>
      </c>
      <c r="E73" s="47">
        <v>0.4717948717948718</v>
      </c>
      <c r="F73" s="40"/>
    </row>
    <row r="74" spans="1:6" ht="12.75" customHeight="1">
      <c r="A74" s="40">
        <v>1127</v>
      </c>
      <c r="B74" s="41" t="s">
        <v>940</v>
      </c>
      <c r="C74" s="42">
        <v>650</v>
      </c>
      <c r="D74" s="46">
        <v>6.03020315401307</v>
      </c>
      <c r="E74" s="47">
        <v>0.4230769230769231</v>
      </c>
      <c r="F74" s="40"/>
    </row>
    <row r="75" spans="1:6" ht="12.75" customHeight="1">
      <c r="A75" s="40">
        <v>1134</v>
      </c>
      <c r="B75" s="41" t="s">
        <v>941</v>
      </c>
      <c r="C75" s="42">
        <v>1159</v>
      </c>
      <c r="D75" s="46">
        <v>10.39993669103318</v>
      </c>
      <c r="E75" s="47">
        <v>0.27523727351164795</v>
      </c>
      <c r="F75" s="40"/>
    </row>
    <row r="76" spans="1:6" ht="12.75" customHeight="1">
      <c r="A76" s="40">
        <v>1141</v>
      </c>
      <c r="B76" s="41" t="s">
        <v>942</v>
      </c>
      <c r="C76" s="42">
        <v>1525</v>
      </c>
      <c r="D76" s="46">
        <v>9.391030350183856</v>
      </c>
      <c r="E76" s="47">
        <v>0.46229508196721314</v>
      </c>
      <c r="F76" s="40"/>
    </row>
    <row r="77" spans="1:6" ht="12.75" customHeight="1">
      <c r="A77" s="40">
        <v>1155</v>
      </c>
      <c r="B77" s="41" t="s">
        <v>943</v>
      </c>
      <c r="C77" s="42">
        <v>662</v>
      </c>
      <c r="D77" s="46">
        <v>3.806709829774283</v>
      </c>
      <c r="E77" s="47">
        <v>0.3157099697885196</v>
      </c>
      <c r="F77" s="40"/>
    </row>
    <row r="78" spans="1:6" ht="12.75" customHeight="1">
      <c r="A78" s="40">
        <v>1162</v>
      </c>
      <c r="B78" s="41" t="s">
        <v>944</v>
      </c>
      <c r="C78" s="42">
        <v>980</v>
      </c>
      <c r="D78" s="46">
        <v>5.942088499335003</v>
      </c>
      <c r="E78" s="47">
        <v>0.47653061224489796</v>
      </c>
      <c r="F78" s="40"/>
    </row>
    <row r="79" spans="1:6" ht="12.75" customHeight="1">
      <c r="A79" s="40">
        <v>1169</v>
      </c>
      <c r="B79" s="41" t="s">
        <v>945</v>
      </c>
      <c r="C79" s="42">
        <v>726</v>
      </c>
      <c r="D79" s="46">
        <v>3.787640646230449</v>
      </c>
      <c r="E79" s="47">
        <v>0.46143250688705234</v>
      </c>
      <c r="F79" s="40"/>
    </row>
    <row r="80" spans="1:6" ht="12.75" customHeight="1">
      <c r="A80" s="40">
        <v>1176</v>
      </c>
      <c r="B80" s="41" t="s">
        <v>946</v>
      </c>
      <c r="C80" s="42">
        <v>840</v>
      </c>
      <c r="D80" s="46">
        <v>4.562481473117721</v>
      </c>
      <c r="E80" s="47">
        <v>0.4142857142857143</v>
      </c>
      <c r="F80" s="40"/>
    </row>
    <row r="81" spans="1:6" ht="12.75" customHeight="1">
      <c r="A81" s="40">
        <v>1183</v>
      </c>
      <c r="B81" s="41" t="s">
        <v>947</v>
      </c>
      <c r="C81" s="42">
        <v>1166</v>
      </c>
      <c r="D81" s="46">
        <v>8.718568207683445</v>
      </c>
      <c r="E81" s="47">
        <v>0.22298456260720412</v>
      </c>
      <c r="F81" s="40"/>
    </row>
    <row r="82" spans="1:6" ht="12.75" customHeight="1">
      <c r="A82" s="40">
        <v>1204</v>
      </c>
      <c r="B82" s="41" t="s">
        <v>948</v>
      </c>
      <c r="C82" s="42">
        <v>486</v>
      </c>
      <c r="D82" s="46">
        <v>4.817196207619611</v>
      </c>
      <c r="E82" s="47">
        <v>0.5267489711934157</v>
      </c>
      <c r="F82" s="40"/>
    </row>
    <row r="83" spans="1:6" ht="12.75" customHeight="1">
      <c r="A83" s="40">
        <v>1218</v>
      </c>
      <c r="B83" s="41" t="s">
        <v>949</v>
      </c>
      <c r="C83" s="42">
        <v>966</v>
      </c>
      <c r="D83" s="46">
        <v>1.823339356065054</v>
      </c>
      <c r="E83" s="47">
        <v>0.4254658385093168</v>
      </c>
      <c r="F83" s="40"/>
    </row>
    <row r="84" spans="1:6" ht="12.75" customHeight="1">
      <c r="A84" s="40">
        <v>1232</v>
      </c>
      <c r="B84" s="41" t="s">
        <v>950</v>
      </c>
      <c r="C84" s="42">
        <v>729</v>
      </c>
      <c r="D84" s="46">
        <v>2.5511155767423443</v>
      </c>
      <c r="E84" s="47">
        <v>0.5308641975308642</v>
      </c>
      <c r="F84" s="40"/>
    </row>
    <row r="85" spans="1:6" ht="12.75" customHeight="1">
      <c r="A85" s="40">
        <v>1246</v>
      </c>
      <c r="B85" s="41" t="s">
        <v>951</v>
      </c>
      <c r="C85" s="42">
        <v>645</v>
      </c>
      <c r="D85" s="46">
        <v>8.189440188523774</v>
      </c>
      <c r="E85" s="47">
        <v>0.3209302325581395</v>
      </c>
      <c r="F85" s="40"/>
    </row>
    <row r="86" spans="1:6" ht="12.75" customHeight="1">
      <c r="A86" s="40">
        <v>1253</v>
      </c>
      <c r="B86" s="41" t="s">
        <v>952</v>
      </c>
      <c r="C86" s="42">
        <v>2527</v>
      </c>
      <c r="D86" s="46">
        <v>532.0713639161014</v>
      </c>
      <c r="E86" s="47">
        <v>0.46141669964384646</v>
      </c>
      <c r="F86" s="40"/>
    </row>
    <row r="87" spans="1:6" ht="12.75" customHeight="1">
      <c r="A87" s="40">
        <v>1260</v>
      </c>
      <c r="B87" s="41" t="s">
        <v>953</v>
      </c>
      <c r="C87" s="42">
        <v>1047</v>
      </c>
      <c r="D87" s="46">
        <v>5.575446026579629</v>
      </c>
      <c r="E87" s="47">
        <v>0.47373447946513847</v>
      </c>
      <c r="F87" s="40"/>
    </row>
    <row r="88" spans="1:6" ht="12.75" customHeight="1">
      <c r="A88" s="40">
        <v>4970</v>
      </c>
      <c r="B88" s="41" t="s">
        <v>1196</v>
      </c>
      <c r="C88" s="42">
        <v>5840</v>
      </c>
      <c r="D88" s="46">
        <v>36.13580815446247</v>
      </c>
      <c r="E88" s="47">
        <v>0.29434931506849316</v>
      </c>
      <c r="F88" s="40"/>
    </row>
    <row r="89" spans="1:6" ht="12.75" customHeight="1">
      <c r="A89" s="40">
        <v>1295</v>
      </c>
      <c r="B89" s="41" t="s">
        <v>954</v>
      </c>
      <c r="C89" s="42">
        <v>777</v>
      </c>
      <c r="D89" s="46">
        <v>4.841430749612292</v>
      </c>
      <c r="E89" s="47">
        <v>0.2483912483912484</v>
      </c>
      <c r="F89" s="40"/>
    </row>
    <row r="90" spans="1:6" ht="12.75" customHeight="1">
      <c r="A90" s="40">
        <v>1316</v>
      </c>
      <c r="B90" s="41" t="s">
        <v>956</v>
      </c>
      <c r="C90" s="42">
        <v>3232</v>
      </c>
      <c r="D90" s="46">
        <v>35.62473005997523</v>
      </c>
      <c r="E90" s="47">
        <v>0.20297029702970298</v>
      </c>
      <c r="F90" s="40"/>
    </row>
    <row r="91" spans="1:6" ht="12.75" customHeight="1">
      <c r="A91" s="40">
        <v>1414</v>
      </c>
      <c r="B91" s="41" t="s">
        <v>960</v>
      </c>
      <c r="C91" s="42">
        <v>3778</v>
      </c>
      <c r="D91" s="46">
        <v>58.41390057965901</v>
      </c>
      <c r="E91" s="47">
        <v>0.17575436739015352</v>
      </c>
      <c r="F91" s="40"/>
    </row>
    <row r="92" spans="1:6" ht="12.75" customHeight="1">
      <c r="A92" s="40">
        <v>1421</v>
      </c>
      <c r="B92" s="41" t="s">
        <v>961</v>
      </c>
      <c r="C92" s="42">
        <v>572</v>
      </c>
      <c r="D92" s="46">
        <v>2.964019655769462</v>
      </c>
      <c r="E92" s="47">
        <v>0.5157342657342657</v>
      </c>
      <c r="F92" s="40"/>
    </row>
    <row r="93" spans="1:6" ht="12.75" customHeight="1">
      <c r="A93" s="40">
        <v>1309</v>
      </c>
      <c r="B93" s="41" t="s">
        <v>955</v>
      </c>
      <c r="C93" s="42">
        <v>820</v>
      </c>
      <c r="D93" s="46">
        <v>20.348494998682913</v>
      </c>
      <c r="E93" s="47">
        <v>0.21707317073170732</v>
      </c>
      <c r="F93" s="40"/>
    </row>
    <row r="94" spans="1:6" ht="12.75" customHeight="1">
      <c r="A94" s="40">
        <v>1380</v>
      </c>
      <c r="B94" s="41" t="s">
        <v>958</v>
      </c>
      <c r="C94" s="42">
        <v>2726</v>
      </c>
      <c r="D94" s="46">
        <v>27.578083425250515</v>
      </c>
      <c r="E94" s="47">
        <v>0.5851063829787234</v>
      </c>
      <c r="F94" s="40"/>
    </row>
    <row r="95" spans="1:6" ht="12.75" customHeight="1">
      <c r="A95" s="40">
        <v>1407</v>
      </c>
      <c r="B95" s="41" t="s">
        <v>959</v>
      </c>
      <c r="C95" s="42">
        <v>1456</v>
      </c>
      <c r="D95" s="46">
        <v>10.281076883324245</v>
      </c>
      <c r="E95" s="47">
        <v>0.16002747252747251</v>
      </c>
      <c r="F95" s="40"/>
    </row>
    <row r="96" spans="1:6" ht="12.75" customHeight="1">
      <c r="A96" s="40">
        <v>2744</v>
      </c>
      <c r="B96" s="41" t="s">
        <v>1046</v>
      </c>
      <c r="C96" s="42">
        <v>860</v>
      </c>
      <c r="D96" s="46">
        <v>10.188560764840888</v>
      </c>
      <c r="E96" s="47">
        <v>0.32790697674418606</v>
      </c>
      <c r="F96" s="40"/>
    </row>
    <row r="97" spans="1:6" ht="12.75" customHeight="1">
      <c r="A97" s="40">
        <v>1428</v>
      </c>
      <c r="B97" s="41" t="s">
        <v>962</v>
      </c>
      <c r="C97" s="42">
        <v>1333</v>
      </c>
      <c r="D97" s="46">
        <v>6.959274203789606</v>
      </c>
      <c r="E97" s="47">
        <v>0.3480870217554389</v>
      </c>
      <c r="F97" s="40"/>
    </row>
    <row r="98" spans="1:6" ht="12.75" customHeight="1">
      <c r="A98" s="40">
        <v>1449</v>
      </c>
      <c r="B98" s="41" t="s">
        <v>963</v>
      </c>
      <c r="C98" s="42">
        <v>133</v>
      </c>
      <c r="D98" s="46">
        <v>11.938958707360861</v>
      </c>
      <c r="E98" s="47">
        <v>0.17293233082706766</v>
      </c>
      <c r="F98" s="40"/>
    </row>
    <row r="99" spans="1:6" ht="12.75" customHeight="1">
      <c r="A99" s="40">
        <v>1491</v>
      </c>
      <c r="B99" s="41" t="s">
        <v>964</v>
      </c>
      <c r="C99" s="42">
        <v>453</v>
      </c>
      <c r="D99" s="46">
        <v>0.6730997267815846</v>
      </c>
      <c r="E99" s="47">
        <v>0.5077262693156733</v>
      </c>
      <c r="F99" s="40"/>
    </row>
    <row r="100" spans="1:6" ht="12.75" customHeight="1">
      <c r="A100" s="40">
        <v>1499</v>
      </c>
      <c r="B100" s="41" t="s">
        <v>965</v>
      </c>
      <c r="C100" s="42">
        <v>1019</v>
      </c>
      <c r="D100" s="46">
        <v>3.468993997709272</v>
      </c>
      <c r="E100" s="47">
        <v>0.32482826300294404</v>
      </c>
      <c r="F100" s="40"/>
    </row>
    <row r="101" spans="1:6" ht="12.75" customHeight="1">
      <c r="A101" s="40">
        <v>1540</v>
      </c>
      <c r="B101" s="41" t="s">
        <v>967</v>
      </c>
      <c r="C101" s="42">
        <v>1748</v>
      </c>
      <c r="D101" s="46">
        <v>19.032295547119496</v>
      </c>
      <c r="E101" s="47">
        <v>0.19336384439359267</v>
      </c>
      <c r="F101" s="40"/>
    </row>
    <row r="102" spans="1:6" ht="12.75" customHeight="1">
      <c r="A102" s="40">
        <v>1554</v>
      </c>
      <c r="B102" s="41" t="s">
        <v>968</v>
      </c>
      <c r="C102" s="42">
        <v>10659</v>
      </c>
      <c r="D102" s="46">
        <v>54.274280169093736</v>
      </c>
      <c r="E102" s="47">
        <v>0.3594145792288207</v>
      </c>
      <c r="F102" s="40"/>
    </row>
    <row r="103" spans="1:6" ht="12.75" customHeight="1">
      <c r="A103" s="40">
        <v>1561</v>
      </c>
      <c r="B103" s="41" t="s">
        <v>969</v>
      </c>
      <c r="C103" s="42">
        <v>697</v>
      </c>
      <c r="D103" s="46">
        <v>8.558541661678868</v>
      </c>
      <c r="E103" s="47">
        <v>0.30272596843615496</v>
      </c>
      <c r="F103" s="40"/>
    </row>
    <row r="104" spans="1:6" ht="12.75" customHeight="1">
      <c r="A104" s="40">
        <v>1568</v>
      </c>
      <c r="B104" s="41" t="s">
        <v>970</v>
      </c>
      <c r="C104" s="42">
        <v>1843</v>
      </c>
      <c r="D104" s="46">
        <v>20.738249304870127</v>
      </c>
      <c r="E104" s="47">
        <v>0.27563754747693975</v>
      </c>
      <c r="F104" s="40"/>
    </row>
    <row r="105" spans="1:6" ht="12.75" customHeight="1">
      <c r="A105" s="40">
        <v>1582</v>
      </c>
      <c r="B105" s="41" t="s">
        <v>971</v>
      </c>
      <c r="C105" s="42">
        <v>378</v>
      </c>
      <c r="D105" s="46">
        <v>1.1736915535557386</v>
      </c>
      <c r="E105" s="47">
        <v>0.5026455026455027</v>
      </c>
      <c r="F105" s="40"/>
    </row>
    <row r="106" spans="1:6" ht="12.75" customHeight="1">
      <c r="A106" s="40">
        <v>1600</v>
      </c>
      <c r="B106" s="41" t="s">
        <v>972</v>
      </c>
      <c r="C106" s="42">
        <v>632</v>
      </c>
      <c r="D106" s="46">
        <v>5.055784819347112</v>
      </c>
      <c r="E106" s="47">
        <v>0.3670886075949367</v>
      </c>
      <c r="F106" s="40"/>
    </row>
    <row r="107" spans="1:6" ht="12.75" customHeight="1">
      <c r="A107" s="40">
        <v>1645</v>
      </c>
      <c r="B107" s="41" t="s">
        <v>975</v>
      </c>
      <c r="C107" s="42">
        <v>1040</v>
      </c>
      <c r="D107" s="46">
        <v>11.679378266320732</v>
      </c>
      <c r="E107" s="47">
        <v>0.2759615384615385</v>
      </c>
      <c r="F107" s="40"/>
    </row>
    <row r="108" spans="1:6" ht="12.75" customHeight="1">
      <c r="A108" s="40">
        <v>1631</v>
      </c>
      <c r="B108" s="41" t="s">
        <v>973</v>
      </c>
      <c r="C108" s="42">
        <v>552</v>
      </c>
      <c r="D108" s="46">
        <v>9.334355196330636</v>
      </c>
      <c r="E108" s="47">
        <v>0</v>
      </c>
      <c r="F108" s="40"/>
    </row>
    <row r="109" spans="1:6" ht="12.75" customHeight="1">
      <c r="A109" s="40">
        <v>1638</v>
      </c>
      <c r="B109" s="41" t="s">
        <v>974</v>
      </c>
      <c r="C109" s="42">
        <v>3117</v>
      </c>
      <c r="D109" s="46">
        <v>35.76685828483407</v>
      </c>
      <c r="E109" s="47">
        <v>0.30445941610522936</v>
      </c>
      <c r="F109" s="40"/>
    </row>
    <row r="110" spans="1:6" ht="12.75" customHeight="1">
      <c r="A110" s="40">
        <v>1659</v>
      </c>
      <c r="B110" s="41" t="s">
        <v>976</v>
      </c>
      <c r="C110" s="42">
        <v>1705</v>
      </c>
      <c r="D110" s="46">
        <v>7.403518467241663</v>
      </c>
      <c r="E110" s="47">
        <v>0.2187683284457478</v>
      </c>
      <c r="F110" s="40"/>
    </row>
    <row r="111" spans="1:6" ht="12.75" customHeight="1">
      <c r="A111" s="40">
        <v>714</v>
      </c>
      <c r="B111" s="41" t="s">
        <v>921</v>
      </c>
      <c r="C111" s="42">
        <v>6535</v>
      </c>
      <c r="D111" s="46">
        <v>201.9001873841447</v>
      </c>
      <c r="E111" s="47">
        <v>0.11247130833970925</v>
      </c>
      <c r="F111" s="40"/>
    </row>
    <row r="112" spans="1:6" ht="12.75" customHeight="1">
      <c r="A112" s="40">
        <v>1666</v>
      </c>
      <c r="B112" s="41" t="s">
        <v>977</v>
      </c>
      <c r="C112" s="42">
        <v>343</v>
      </c>
      <c r="D112" s="46">
        <v>3.619676772691457</v>
      </c>
      <c r="E112" s="47">
        <v>0.3236151603498542</v>
      </c>
      <c r="F112" s="40"/>
    </row>
    <row r="113" spans="1:6" ht="12.75" customHeight="1">
      <c r="A113" s="40">
        <v>1687</v>
      </c>
      <c r="B113" s="41" t="s">
        <v>979</v>
      </c>
      <c r="C113" s="42">
        <v>297</v>
      </c>
      <c r="D113" s="46">
        <v>12.442396313364055</v>
      </c>
      <c r="E113" s="47">
        <v>0.1111111111111111</v>
      </c>
      <c r="F113" s="40"/>
    </row>
    <row r="114" spans="1:6" ht="12.75" customHeight="1">
      <c r="A114" s="40">
        <v>1694</v>
      </c>
      <c r="B114" s="41" t="s">
        <v>980</v>
      </c>
      <c r="C114" s="42">
        <v>1823</v>
      </c>
      <c r="D114" s="46">
        <v>17.666487658991613</v>
      </c>
      <c r="E114" s="47">
        <v>0.2397147558968733</v>
      </c>
      <c r="F114" s="40"/>
    </row>
    <row r="115" spans="1:6" ht="12.75" customHeight="1">
      <c r="A115" s="40">
        <v>1729</v>
      </c>
      <c r="B115" s="41" t="s">
        <v>981</v>
      </c>
      <c r="C115" s="42">
        <v>847</v>
      </c>
      <c r="D115" s="46">
        <v>8.062521320044196</v>
      </c>
      <c r="E115" s="47">
        <v>0.2845336481700118</v>
      </c>
      <c r="F115" s="40"/>
    </row>
    <row r="116" spans="1:6" ht="12.75" customHeight="1">
      <c r="A116" s="40">
        <v>1736</v>
      </c>
      <c r="B116" s="41" t="s">
        <v>982</v>
      </c>
      <c r="C116" s="42">
        <v>521</v>
      </c>
      <c r="D116" s="46">
        <v>10.71158532350301</v>
      </c>
      <c r="E116" s="47">
        <v>0.2533589251439539</v>
      </c>
      <c r="F116" s="40"/>
    </row>
    <row r="117" spans="1:6" ht="12.75" customHeight="1">
      <c r="A117" s="40">
        <v>1813</v>
      </c>
      <c r="B117" s="41" t="s">
        <v>983</v>
      </c>
      <c r="C117" s="42">
        <v>736</v>
      </c>
      <c r="D117" s="46">
        <v>4.967576280772358</v>
      </c>
      <c r="E117" s="47">
        <v>0.43070652173913043</v>
      </c>
      <c r="F117" s="40"/>
    </row>
    <row r="118" spans="1:6" ht="12.75" customHeight="1">
      <c r="A118" s="40">
        <v>5757</v>
      </c>
      <c r="B118" s="41" t="s">
        <v>1240</v>
      </c>
      <c r="C118" s="42">
        <v>697</v>
      </c>
      <c r="D118" s="46">
        <v>2.2549317542944993</v>
      </c>
      <c r="E118" s="47">
        <v>0.5824964131994261</v>
      </c>
      <c r="F118" s="40"/>
    </row>
    <row r="119" spans="1:6" ht="12.75" customHeight="1">
      <c r="A119" s="40">
        <v>1855</v>
      </c>
      <c r="B119" s="41" t="s">
        <v>985</v>
      </c>
      <c r="C119" s="42">
        <v>536</v>
      </c>
      <c r="D119" s="46">
        <v>1.077924218429426</v>
      </c>
      <c r="E119" s="47">
        <v>0.3694029850746269</v>
      </c>
      <c r="F119" s="40"/>
    </row>
    <row r="120" spans="1:6" ht="12.75" customHeight="1">
      <c r="A120" s="40">
        <v>1862</v>
      </c>
      <c r="B120" s="41" t="s">
        <v>986</v>
      </c>
      <c r="C120" s="42">
        <v>7201</v>
      </c>
      <c r="D120" s="46">
        <v>71.89031203295379</v>
      </c>
      <c r="E120" s="47">
        <v>0.3802249687543397</v>
      </c>
      <c r="F120" s="40"/>
    </row>
    <row r="121" spans="1:6" ht="12.75" customHeight="1">
      <c r="A121" s="40">
        <v>1870</v>
      </c>
      <c r="B121" s="41" t="s">
        <v>987</v>
      </c>
      <c r="C121" s="42">
        <v>250</v>
      </c>
      <c r="D121" s="46">
        <v>20.66115702479339</v>
      </c>
      <c r="E121" s="47">
        <v>0.22</v>
      </c>
      <c r="F121" s="40"/>
    </row>
    <row r="122" spans="1:6" ht="12.75" customHeight="1">
      <c r="A122" s="40">
        <v>1883</v>
      </c>
      <c r="B122" s="41" t="s">
        <v>988</v>
      </c>
      <c r="C122" s="42">
        <v>2813</v>
      </c>
      <c r="D122" s="46">
        <v>25.029587313328275</v>
      </c>
      <c r="E122" s="47">
        <v>0.30927835051546393</v>
      </c>
      <c r="F122" s="40"/>
    </row>
    <row r="123" spans="1:6" ht="12.75" customHeight="1">
      <c r="A123" s="40">
        <v>1890</v>
      </c>
      <c r="B123" s="41" t="s">
        <v>989</v>
      </c>
      <c r="C123" s="42">
        <v>762</v>
      </c>
      <c r="D123" s="46">
        <v>198.4375</v>
      </c>
      <c r="E123" s="47">
        <v>0.1062992125984252</v>
      </c>
      <c r="F123" s="40"/>
    </row>
    <row r="124" spans="1:6" ht="12.75" customHeight="1">
      <c r="A124" s="40">
        <v>1900</v>
      </c>
      <c r="B124" s="41" t="s">
        <v>991</v>
      </c>
      <c r="C124" s="42">
        <v>3883</v>
      </c>
      <c r="D124" s="46">
        <v>133.44051594364214</v>
      </c>
      <c r="E124" s="47">
        <v>0.1220705639969096</v>
      </c>
      <c r="F124" s="40"/>
    </row>
    <row r="125" spans="1:6" ht="12.75" customHeight="1">
      <c r="A125" s="40">
        <v>1939</v>
      </c>
      <c r="B125" s="41" t="s">
        <v>992</v>
      </c>
      <c r="C125" s="42">
        <v>539</v>
      </c>
      <c r="D125" s="46">
        <v>3.5528808293845953</v>
      </c>
      <c r="E125" s="47">
        <v>0.5102040816326531</v>
      </c>
      <c r="F125" s="40"/>
    </row>
    <row r="126" spans="1:6" ht="12.75" customHeight="1">
      <c r="A126" s="40">
        <v>1953</v>
      </c>
      <c r="B126" s="41" t="s">
        <v>994</v>
      </c>
      <c r="C126" s="42">
        <v>1670</v>
      </c>
      <c r="D126" s="46">
        <v>22.277832376855667</v>
      </c>
      <c r="E126" s="47">
        <v>0.1688622754491018</v>
      </c>
      <c r="F126" s="40"/>
    </row>
    <row r="127" spans="1:6" ht="12.75" customHeight="1">
      <c r="A127" s="40">
        <v>4843</v>
      </c>
      <c r="B127" s="41" t="s">
        <v>1188</v>
      </c>
      <c r="C127" s="42">
        <v>222</v>
      </c>
      <c r="D127" s="46">
        <v>21.553398058252426</v>
      </c>
      <c r="E127" s="47">
        <v>0.04054054054054054</v>
      </c>
      <c r="F127" s="40"/>
    </row>
    <row r="128" spans="1:6" ht="12.75" customHeight="1">
      <c r="A128" s="40">
        <v>2009</v>
      </c>
      <c r="B128" s="41" t="s">
        <v>995</v>
      </c>
      <c r="C128" s="42">
        <v>1485</v>
      </c>
      <c r="D128" s="46">
        <v>7.879527750290082</v>
      </c>
      <c r="E128" s="47">
        <v>0.27070707070707073</v>
      </c>
      <c r="F128" s="40"/>
    </row>
    <row r="129" spans="1:6" ht="12.75" customHeight="1">
      <c r="A129" s="40">
        <v>2044</v>
      </c>
      <c r="B129" s="41" t="s">
        <v>997</v>
      </c>
      <c r="C129" s="42">
        <v>101</v>
      </c>
      <c r="D129" s="46">
        <v>15.467075038284838</v>
      </c>
      <c r="E129" s="47">
        <v>0</v>
      </c>
      <c r="F129" s="40"/>
    </row>
    <row r="130" spans="1:6" ht="12.75" customHeight="1">
      <c r="A130" s="40">
        <v>2051</v>
      </c>
      <c r="B130" s="41" t="s">
        <v>998</v>
      </c>
      <c r="C130" s="42">
        <v>667</v>
      </c>
      <c r="D130" s="46">
        <v>35.91814754981152</v>
      </c>
      <c r="E130" s="47">
        <v>0</v>
      </c>
      <c r="F130" s="40"/>
    </row>
    <row r="131" spans="1:6" ht="12.75" customHeight="1">
      <c r="A131" s="40">
        <v>2058</v>
      </c>
      <c r="B131" s="41" t="s">
        <v>999</v>
      </c>
      <c r="C131" s="42">
        <v>3947</v>
      </c>
      <c r="D131" s="46">
        <v>68.73494177492678</v>
      </c>
      <c r="E131" s="47">
        <v>0.11401064099315936</v>
      </c>
      <c r="F131" s="40"/>
    </row>
    <row r="132" spans="1:6" ht="12.75" customHeight="1">
      <c r="A132" s="40">
        <v>2114</v>
      </c>
      <c r="B132" s="41" t="s">
        <v>1000</v>
      </c>
      <c r="C132" s="42">
        <v>588</v>
      </c>
      <c r="D132" s="46">
        <v>4.220511728866565</v>
      </c>
      <c r="E132" s="47">
        <v>0.18537414965986396</v>
      </c>
      <c r="F132" s="40"/>
    </row>
    <row r="133" spans="1:6" ht="12.75" customHeight="1">
      <c r="A133" s="40">
        <v>2128</v>
      </c>
      <c r="B133" s="41" t="s">
        <v>1001</v>
      </c>
      <c r="C133" s="42">
        <v>713</v>
      </c>
      <c r="D133" s="46">
        <v>6.432457458010589</v>
      </c>
      <c r="E133" s="47">
        <v>0.47545582047685836</v>
      </c>
      <c r="F133" s="40"/>
    </row>
    <row r="134" spans="1:6" ht="12.75" customHeight="1">
      <c r="A134" s="40">
        <v>2135</v>
      </c>
      <c r="B134" s="41" t="s">
        <v>1002</v>
      </c>
      <c r="C134" s="42">
        <v>467</v>
      </c>
      <c r="D134" s="46">
        <v>1.3905079197182215</v>
      </c>
      <c r="E134" s="47">
        <v>0.6038543897216274</v>
      </c>
      <c r="F134" s="40"/>
    </row>
    <row r="135" spans="1:6" ht="12.75" customHeight="1">
      <c r="A135" s="40">
        <v>2142</v>
      </c>
      <c r="B135" s="41" t="s">
        <v>1003</v>
      </c>
      <c r="C135" s="42">
        <v>200</v>
      </c>
      <c r="D135" s="46">
        <v>2.0984008732997768</v>
      </c>
      <c r="E135" s="47">
        <v>0.365</v>
      </c>
      <c r="F135" s="40"/>
    </row>
    <row r="136" spans="1:6" ht="12.75" customHeight="1">
      <c r="A136" s="40">
        <v>2184</v>
      </c>
      <c r="B136" s="41" t="s">
        <v>1005</v>
      </c>
      <c r="C136" s="42">
        <v>926</v>
      </c>
      <c r="D136" s="46">
        <v>142.24270353302612</v>
      </c>
      <c r="E136" s="47">
        <v>0.265658747300216</v>
      </c>
      <c r="F136" s="40"/>
    </row>
    <row r="137" spans="1:6" ht="12.75" customHeight="1">
      <c r="A137" s="40">
        <v>2198</v>
      </c>
      <c r="B137" s="41" t="s">
        <v>1006</v>
      </c>
      <c r="C137" s="42">
        <v>743</v>
      </c>
      <c r="D137" s="46">
        <v>6.4640201800376635</v>
      </c>
      <c r="E137" s="47">
        <v>0.3149394347240915</v>
      </c>
      <c r="F137" s="40"/>
    </row>
    <row r="138" spans="1:6" ht="12.75" customHeight="1">
      <c r="A138" s="40">
        <v>2212</v>
      </c>
      <c r="B138" s="41" t="s">
        <v>1007</v>
      </c>
      <c r="C138" s="42">
        <v>157</v>
      </c>
      <c r="D138" s="46">
        <v>0.985446478792232</v>
      </c>
      <c r="E138" s="47">
        <v>0.5859872611464968</v>
      </c>
      <c r="F138" s="40"/>
    </row>
    <row r="139" spans="1:6" ht="12.75" customHeight="1">
      <c r="A139" s="40">
        <v>2217</v>
      </c>
      <c r="B139" s="41" t="s">
        <v>1008</v>
      </c>
      <c r="C139" s="42">
        <v>2099</v>
      </c>
      <c r="D139" s="46">
        <v>99.82055333411665</v>
      </c>
      <c r="E139" s="47">
        <v>0.15245354930919486</v>
      </c>
      <c r="F139" s="40"/>
    </row>
    <row r="140" spans="1:6" ht="12.75" customHeight="1">
      <c r="A140" s="40">
        <v>2226</v>
      </c>
      <c r="B140" s="41" t="s">
        <v>1009</v>
      </c>
      <c r="C140" s="42">
        <v>269</v>
      </c>
      <c r="D140" s="46">
        <v>3.6346547447833997</v>
      </c>
      <c r="E140" s="47">
        <v>0.5836431226765799</v>
      </c>
      <c r="F140" s="40"/>
    </row>
    <row r="141" spans="1:6" ht="12.75" customHeight="1">
      <c r="A141" s="40">
        <v>2233</v>
      </c>
      <c r="B141" s="41" t="s">
        <v>1010</v>
      </c>
      <c r="C141" s="42">
        <v>962</v>
      </c>
      <c r="D141" s="46">
        <v>3.62425913952426</v>
      </c>
      <c r="E141" s="47">
        <v>0.4230769230769231</v>
      </c>
      <c r="F141" s="40"/>
    </row>
    <row r="142" spans="1:6" ht="12.75" customHeight="1">
      <c r="A142" s="40">
        <v>2289</v>
      </c>
      <c r="B142" s="41" t="s">
        <v>1012</v>
      </c>
      <c r="C142" s="42">
        <v>20517</v>
      </c>
      <c r="D142" s="46">
        <v>214.05947333964122</v>
      </c>
      <c r="E142" s="47">
        <v>0.5287322707998245</v>
      </c>
      <c r="F142" s="40"/>
    </row>
    <row r="143" spans="1:6" ht="12.75" customHeight="1">
      <c r="A143" s="40">
        <v>2310</v>
      </c>
      <c r="B143" s="41" t="s">
        <v>1015</v>
      </c>
      <c r="C143" s="42">
        <v>300</v>
      </c>
      <c r="D143" s="46">
        <v>9.505578869907762</v>
      </c>
      <c r="E143" s="47">
        <v>0.18666666666666668</v>
      </c>
      <c r="F143" s="40"/>
    </row>
    <row r="144" spans="1:6" ht="12.75" customHeight="1">
      <c r="A144" s="40">
        <v>2296</v>
      </c>
      <c r="B144" s="41" t="s">
        <v>1013</v>
      </c>
      <c r="C144" s="42">
        <v>2185</v>
      </c>
      <c r="D144" s="46">
        <v>389.78973357888583</v>
      </c>
      <c r="E144" s="47">
        <v>0.2205949656750572</v>
      </c>
      <c r="F144" s="40"/>
    </row>
    <row r="145" spans="1:6" ht="12.75" customHeight="1">
      <c r="A145" s="40">
        <v>2303</v>
      </c>
      <c r="B145" s="41" t="s">
        <v>1014</v>
      </c>
      <c r="C145" s="42">
        <v>2948</v>
      </c>
      <c r="D145" s="46">
        <v>399.77405157481184</v>
      </c>
      <c r="E145" s="47">
        <v>0.38975576662143824</v>
      </c>
      <c r="F145" s="40"/>
    </row>
    <row r="146" spans="1:6" ht="12.75" customHeight="1">
      <c r="A146" s="40">
        <v>2394</v>
      </c>
      <c r="B146" s="41" t="s">
        <v>1016</v>
      </c>
      <c r="C146" s="42">
        <v>447</v>
      </c>
      <c r="D146" s="46">
        <v>2.976171492401311</v>
      </c>
      <c r="E146" s="47">
        <v>0.5145413870246085</v>
      </c>
      <c r="F146" s="40"/>
    </row>
    <row r="147" spans="1:6" ht="12.75" customHeight="1">
      <c r="A147" s="40">
        <v>2415</v>
      </c>
      <c r="B147" s="41" t="s">
        <v>1017</v>
      </c>
      <c r="C147" s="42">
        <v>296</v>
      </c>
      <c r="D147" s="46">
        <v>5.285714285714286</v>
      </c>
      <c r="E147" s="47">
        <v>0.49324324324324326</v>
      </c>
      <c r="F147" s="40"/>
    </row>
    <row r="148" spans="1:6" ht="12.75" customHeight="1">
      <c r="A148" s="40">
        <v>2420</v>
      </c>
      <c r="B148" s="41" t="s">
        <v>1018</v>
      </c>
      <c r="C148" s="42">
        <v>4454</v>
      </c>
      <c r="D148" s="46">
        <v>117.4022759670844</v>
      </c>
      <c r="E148" s="47">
        <v>0.11158509205208801</v>
      </c>
      <c r="F148" s="40"/>
    </row>
    <row r="149" spans="1:6" ht="12.75" customHeight="1">
      <c r="A149" s="40">
        <v>2443</v>
      </c>
      <c r="B149" s="41" t="s">
        <v>1021</v>
      </c>
      <c r="C149" s="42">
        <v>1793</v>
      </c>
      <c r="D149" s="46">
        <v>35.681592039801</v>
      </c>
      <c r="E149" s="47">
        <v>0.3139988845510318</v>
      </c>
      <c r="F149" s="40"/>
    </row>
    <row r="150" spans="1:6" ht="12.75" customHeight="1">
      <c r="A150" s="40">
        <v>2436</v>
      </c>
      <c r="B150" s="41" t="s">
        <v>1020</v>
      </c>
      <c r="C150" s="42">
        <v>1579</v>
      </c>
      <c r="D150" s="46">
        <v>8.748114435863906</v>
      </c>
      <c r="E150" s="47">
        <v>0.1811272957568081</v>
      </c>
      <c r="F150" s="40"/>
    </row>
    <row r="151" spans="1:6" ht="12.75" customHeight="1">
      <c r="A151" s="40">
        <v>2460</v>
      </c>
      <c r="B151" s="41" t="s">
        <v>1023</v>
      </c>
      <c r="C151" s="42">
        <v>1446</v>
      </c>
      <c r="D151" s="46">
        <v>156.66305525460453</v>
      </c>
      <c r="E151" s="47">
        <v>0.16044260027662519</v>
      </c>
      <c r="F151" s="40"/>
    </row>
    <row r="152" spans="1:6" ht="12.75" customHeight="1">
      <c r="A152" s="40">
        <v>2478</v>
      </c>
      <c r="B152" s="41" t="s">
        <v>1024</v>
      </c>
      <c r="C152" s="42">
        <v>1792</v>
      </c>
      <c r="D152" s="46">
        <v>2.9250198414080155</v>
      </c>
      <c r="E152" s="47">
        <v>0.5625</v>
      </c>
      <c r="F152" s="40"/>
    </row>
    <row r="153" spans="1:6" ht="12.75" customHeight="1">
      <c r="A153" s="40">
        <v>2523</v>
      </c>
      <c r="B153" s="41" t="s">
        <v>1026</v>
      </c>
      <c r="C153" s="42">
        <v>88</v>
      </c>
      <c r="D153" s="46">
        <v>2.4753867791842477</v>
      </c>
      <c r="E153" s="47">
        <v>0.4090909090909091</v>
      </c>
      <c r="F153" s="40"/>
    </row>
    <row r="154" spans="1:6" ht="12.75" customHeight="1">
      <c r="A154" s="40">
        <v>2527</v>
      </c>
      <c r="B154" s="41" t="s">
        <v>1027</v>
      </c>
      <c r="C154" s="42">
        <v>271</v>
      </c>
      <c r="D154" s="46">
        <v>3.7570169998591325</v>
      </c>
      <c r="E154" s="47">
        <v>0.23616236162361623</v>
      </c>
      <c r="F154" s="40"/>
    </row>
    <row r="155" spans="1:6" ht="12.75" customHeight="1">
      <c r="A155" s="40">
        <v>2534</v>
      </c>
      <c r="B155" s="41" t="s">
        <v>1028</v>
      </c>
      <c r="C155" s="42">
        <v>497</v>
      </c>
      <c r="D155" s="46">
        <v>7.429962494293111</v>
      </c>
      <c r="E155" s="47">
        <v>0.20925553319919518</v>
      </c>
      <c r="F155" s="40"/>
    </row>
    <row r="156" spans="1:6" ht="12.75" customHeight="1">
      <c r="A156" s="40">
        <v>2541</v>
      </c>
      <c r="B156" s="41" t="s">
        <v>1029</v>
      </c>
      <c r="C156" s="42">
        <v>553</v>
      </c>
      <c r="D156" s="46">
        <v>3.9337309089129895</v>
      </c>
      <c r="E156" s="47">
        <v>0.39783001808318263</v>
      </c>
      <c r="F156" s="40"/>
    </row>
    <row r="157" spans="1:6" ht="12.75" customHeight="1">
      <c r="A157" s="40">
        <v>2562</v>
      </c>
      <c r="B157" s="41" t="s">
        <v>1030</v>
      </c>
      <c r="C157" s="42">
        <v>3709</v>
      </c>
      <c r="D157" s="46">
        <v>37.45425461050636</v>
      </c>
      <c r="E157" s="47">
        <v>0.2523591264491777</v>
      </c>
      <c r="F157" s="40"/>
    </row>
    <row r="158" spans="1:6" ht="12.75" customHeight="1">
      <c r="A158" s="40">
        <v>2576</v>
      </c>
      <c r="B158" s="41" t="s">
        <v>1031</v>
      </c>
      <c r="C158" s="42">
        <v>905</v>
      </c>
      <c r="D158" s="46">
        <v>16.61168479147584</v>
      </c>
      <c r="E158" s="47">
        <v>0.2972375690607735</v>
      </c>
      <c r="F158" s="40"/>
    </row>
    <row r="159" spans="1:6" ht="12.75" customHeight="1">
      <c r="A159" s="40">
        <v>2583</v>
      </c>
      <c r="B159" s="41" t="s">
        <v>1032</v>
      </c>
      <c r="C159" s="42">
        <v>3443</v>
      </c>
      <c r="D159" s="46">
        <v>31.56900098090149</v>
      </c>
      <c r="E159" s="47">
        <v>0.14289863491141447</v>
      </c>
      <c r="F159" s="40"/>
    </row>
    <row r="160" spans="1:6" ht="12.75" customHeight="1">
      <c r="A160" s="40">
        <v>2605</v>
      </c>
      <c r="B160" s="41" t="s">
        <v>1034</v>
      </c>
      <c r="C160" s="42">
        <v>973</v>
      </c>
      <c r="D160" s="46">
        <v>18.897610641764576</v>
      </c>
      <c r="E160" s="47">
        <v>0.11921891058581706</v>
      </c>
      <c r="F160" s="40"/>
    </row>
    <row r="161" spans="1:6" ht="12.75" customHeight="1">
      <c r="A161" s="40">
        <v>2604</v>
      </c>
      <c r="B161" s="41" t="s">
        <v>1033</v>
      </c>
      <c r="C161" s="42">
        <v>5553</v>
      </c>
      <c r="D161" s="46">
        <v>104.19832580979657</v>
      </c>
      <c r="E161" s="47">
        <v>0.15991356023770933</v>
      </c>
      <c r="F161" s="40"/>
    </row>
    <row r="162" spans="1:6" ht="12.75" customHeight="1">
      <c r="A162" s="40">
        <v>2611</v>
      </c>
      <c r="B162" s="41" t="s">
        <v>1035</v>
      </c>
      <c r="C162" s="42">
        <v>5526</v>
      </c>
      <c r="D162" s="46">
        <v>77.95690923727793</v>
      </c>
      <c r="E162" s="47">
        <v>0.13789359391965256</v>
      </c>
      <c r="F162" s="40"/>
    </row>
    <row r="163" spans="1:6" ht="12.75" customHeight="1">
      <c r="A163" s="40">
        <v>2618</v>
      </c>
      <c r="B163" s="41" t="s">
        <v>1036</v>
      </c>
      <c r="C163" s="42">
        <v>643</v>
      </c>
      <c r="D163" s="46">
        <v>1.3368409666571524</v>
      </c>
      <c r="E163" s="47">
        <v>0.4774494556765163</v>
      </c>
      <c r="F163" s="40"/>
    </row>
    <row r="164" spans="1:6" ht="12.75" customHeight="1">
      <c r="A164" s="40">
        <v>2625</v>
      </c>
      <c r="B164" s="41" t="s">
        <v>1037</v>
      </c>
      <c r="C164" s="42">
        <v>428</v>
      </c>
      <c r="D164" s="46">
        <v>8.13561701880039</v>
      </c>
      <c r="E164" s="47">
        <v>0.26635514018691586</v>
      </c>
      <c r="F164" s="40"/>
    </row>
    <row r="165" spans="1:6" ht="12.75" customHeight="1">
      <c r="A165" s="40">
        <v>2632</v>
      </c>
      <c r="B165" s="41" t="s">
        <v>1038</v>
      </c>
      <c r="C165" s="42">
        <v>373</v>
      </c>
      <c r="D165" s="46">
        <v>3.8316455254768065</v>
      </c>
      <c r="E165" s="47">
        <v>0.40482573726541554</v>
      </c>
      <c r="F165" s="40"/>
    </row>
    <row r="166" spans="1:6" ht="12.75" customHeight="1">
      <c r="A166" s="40">
        <v>2639</v>
      </c>
      <c r="B166" s="41" t="s">
        <v>1039</v>
      </c>
      <c r="C166" s="42">
        <v>767</v>
      </c>
      <c r="D166" s="46">
        <v>5.744967978388632</v>
      </c>
      <c r="E166" s="47">
        <v>0.33376792698826596</v>
      </c>
      <c r="F166" s="40"/>
    </row>
    <row r="167" spans="1:6" ht="12.75" customHeight="1">
      <c r="A167" s="40">
        <v>2646</v>
      </c>
      <c r="B167" s="41" t="s">
        <v>1040</v>
      </c>
      <c r="C167" s="42">
        <v>791</v>
      </c>
      <c r="D167" s="46">
        <v>4.849915518322286</v>
      </c>
      <c r="E167" s="47">
        <v>0.3666245259165613</v>
      </c>
      <c r="F167" s="40"/>
    </row>
    <row r="168" spans="1:6" ht="12.75" customHeight="1">
      <c r="A168" s="40">
        <v>2660</v>
      </c>
      <c r="B168" s="41" t="s">
        <v>1041</v>
      </c>
      <c r="C168" s="42">
        <v>335</v>
      </c>
      <c r="D168" s="46">
        <v>3.8009867052005784</v>
      </c>
      <c r="E168" s="47">
        <v>0.3283582089552239</v>
      </c>
      <c r="F168" s="40"/>
    </row>
    <row r="169" spans="1:6" ht="12.75" customHeight="1">
      <c r="A169" s="40">
        <v>2695</v>
      </c>
      <c r="B169" s="41" t="s">
        <v>1042</v>
      </c>
      <c r="C169" s="42">
        <v>10251</v>
      </c>
      <c r="D169" s="46">
        <v>119.9067123548951</v>
      </c>
      <c r="E169" s="47">
        <v>0.4325431665203395</v>
      </c>
      <c r="F169" s="40"/>
    </row>
    <row r="170" spans="1:6" ht="12.75" customHeight="1">
      <c r="A170" s="40">
        <v>2702</v>
      </c>
      <c r="B170" s="41" t="s">
        <v>1043</v>
      </c>
      <c r="C170" s="42">
        <v>1980</v>
      </c>
      <c r="D170" s="46">
        <v>18.5818291045404</v>
      </c>
      <c r="E170" s="47">
        <v>0.3191919191919192</v>
      </c>
      <c r="F170" s="40"/>
    </row>
    <row r="171" spans="1:6" ht="12.75" customHeight="1">
      <c r="A171" s="40">
        <v>2730</v>
      </c>
      <c r="B171" s="41" t="s">
        <v>1044</v>
      </c>
      <c r="C171" s="42">
        <v>691</v>
      </c>
      <c r="D171" s="46">
        <v>16.171537532488585</v>
      </c>
      <c r="E171" s="47">
        <v>0.21852387843704776</v>
      </c>
      <c r="F171" s="40"/>
    </row>
    <row r="172" spans="1:6" ht="12.75" customHeight="1">
      <c r="A172" s="40">
        <v>2737</v>
      </c>
      <c r="B172" s="41" t="s">
        <v>1045</v>
      </c>
      <c r="C172" s="42">
        <v>278</v>
      </c>
      <c r="D172" s="46">
        <v>5.077857038272706</v>
      </c>
      <c r="E172" s="47">
        <v>0.3273381294964029</v>
      </c>
      <c r="F172" s="40"/>
    </row>
    <row r="173" spans="1:6" ht="12.75" customHeight="1">
      <c r="A173" s="40">
        <v>2758</v>
      </c>
      <c r="B173" s="41" t="s">
        <v>1047</v>
      </c>
      <c r="C173" s="42">
        <v>4229</v>
      </c>
      <c r="D173" s="46">
        <v>60.72262276333583</v>
      </c>
      <c r="E173" s="47">
        <v>0.22582170725939937</v>
      </c>
      <c r="F173" s="40"/>
    </row>
    <row r="174" spans="1:6" ht="12.75" customHeight="1">
      <c r="A174" s="40">
        <v>2793</v>
      </c>
      <c r="B174" s="41" t="s">
        <v>1048</v>
      </c>
      <c r="C174" s="42">
        <v>22929</v>
      </c>
      <c r="D174" s="46">
        <v>264.419131083485</v>
      </c>
      <c r="E174" s="47">
        <v>0.4535304636050416</v>
      </c>
      <c r="F174" s="40"/>
    </row>
    <row r="175" spans="1:6" ht="12.75" customHeight="1">
      <c r="A175" s="40">
        <v>1376</v>
      </c>
      <c r="B175" s="41" t="s">
        <v>957</v>
      </c>
      <c r="C175" s="42">
        <v>4303</v>
      </c>
      <c r="D175" s="46">
        <v>51.57647688979867</v>
      </c>
      <c r="E175" s="47">
        <v>0.0857541250290495</v>
      </c>
      <c r="F175" s="40"/>
    </row>
    <row r="176" spans="1:6" ht="12.75" customHeight="1">
      <c r="A176" s="40">
        <v>2800</v>
      </c>
      <c r="B176" s="41" t="s">
        <v>1049</v>
      </c>
      <c r="C176" s="42">
        <v>2049</v>
      </c>
      <c r="D176" s="46">
        <v>14.421059194862023</v>
      </c>
      <c r="E176" s="47">
        <v>0.1595900439238653</v>
      </c>
      <c r="F176" s="40"/>
    </row>
    <row r="177" spans="1:6" ht="12.75" customHeight="1">
      <c r="A177" s="40">
        <v>2814</v>
      </c>
      <c r="B177" s="41" t="s">
        <v>1050</v>
      </c>
      <c r="C177" s="42">
        <v>1024</v>
      </c>
      <c r="D177" s="46">
        <v>7.941740842680648</v>
      </c>
      <c r="E177" s="47">
        <v>0.2265625</v>
      </c>
      <c r="F177" s="40"/>
    </row>
    <row r="178" spans="1:6" ht="12.75" customHeight="1">
      <c r="A178" s="40">
        <v>5960</v>
      </c>
      <c r="B178" s="41" t="s">
        <v>1249</v>
      </c>
      <c r="C178" s="42">
        <v>440</v>
      </c>
      <c r="D178" s="46">
        <v>2.9752945113148037</v>
      </c>
      <c r="E178" s="47">
        <v>0.5681818181818182</v>
      </c>
      <c r="F178" s="40"/>
    </row>
    <row r="179" spans="1:6" ht="12.75" customHeight="1">
      <c r="A179" s="40">
        <v>2828</v>
      </c>
      <c r="B179" s="41" t="s">
        <v>1051</v>
      </c>
      <c r="C179" s="42">
        <v>1440</v>
      </c>
      <c r="D179" s="46">
        <v>13.426239877121498</v>
      </c>
      <c r="E179" s="47">
        <v>0.23680555555555555</v>
      </c>
      <c r="F179" s="40"/>
    </row>
    <row r="180" spans="1:6" ht="12.75" customHeight="1">
      <c r="A180" s="40">
        <v>2835</v>
      </c>
      <c r="B180" s="41" t="s">
        <v>1052</v>
      </c>
      <c r="C180" s="42">
        <v>4257</v>
      </c>
      <c r="D180" s="46">
        <v>159.3211330356458</v>
      </c>
      <c r="E180" s="47">
        <v>0.1132252760159737</v>
      </c>
      <c r="F180" s="40"/>
    </row>
    <row r="181" spans="1:6" ht="12.75" customHeight="1">
      <c r="A181" s="40">
        <v>2842</v>
      </c>
      <c r="B181" s="41" t="s">
        <v>1053</v>
      </c>
      <c r="C181" s="42">
        <v>530</v>
      </c>
      <c r="D181" s="46">
        <v>50.694913387755925</v>
      </c>
      <c r="E181" s="47">
        <v>0</v>
      </c>
      <c r="F181" s="40"/>
    </row>
    <row r="182" spans="1:6" ht="12.75" customHeight="1">
      <c r="A182" s="40">
        <v>2849</v>
      </c>
      <c r="B182" s="41" t="s">
        <v>1054</v>
      </c>
      <c r="C182" s="42">
        <v>6867</v>
      </c>
      <c r="D182" s="46">
        <v>64.75171899905054</v>
      </c>
      <c r="E182" s="47">
        <v>0.4661424202708606</v>
      </c>
      <c r="F182" s="40"/>
    </row>
    <row r="183" spans="1:6" ht="12.75" customHeight="1">
      <c r="A183" s="40">
        <v>2863</v>
      </c>
      <c r="B183" s="41" t="s">
        <v>1056</v>
      </c>
      <c r="C183" s="42">
        <v>245</v>
      </c>
      <c r="D183" s="46">
        <v>3.5130017434068552</v>
      </c>
      <c r="E183" s="47">
        <v>0.5673469387755102</v>
      </c>
      <c r="F183" s="40"/>
    </row>
    <row r="184" spans="1:6" ht="12.75" customHeight="1">
      <c r="A184" s="40">
        <v>1848</v>
      </c>
      <c r="B184" s="41" t="s">
        <v>984</v>
      </c>
      <c r="C184" s="42">
        <v>491</v>
      </c>
      <c r="D184" s="46">
        <v>3.847962382445141</v>
      </c>
      <c r="E184" s="47">
        <v>0.8533604887983707</v>
      </c>
      <c r="F184" s="40"/>
    </row>
    <row r="185" spans="1:6" ht="12.75" customHeight="1">
      <c r="A185" s="40">
        <v>2856</v>
      </c>
      <c r="B185" s="41" t="s">
        <v>1055</v>
      </c>
      <c r="C185" s="42">
        <v>933</v>
      </c>
      <c r="D185" s="46">
        <v>4.8706021779972115</v>
      </c>
      <c r="E185" s="47">
        <v>0.5969989281886388</v>
      </c>
      <c r="F185" s="40"/>
    </row>
    <row r="186" spans="1:6" ht="12.75" customHeight="1">
      <c r="A186" s="40">
        <v>3862</v>
      </c>
      <c r="B186" s="41" t="s">
        <v>1118</v>
      </c>
      <c r="C186" s="42">
        <v>464</v>
      </c>
      <c r="D186" s="46">
        <v>45.75936883629191</v>
      </c>
      <c r="E186" s="47">
        <v>0.07758620689655173</v>
      </c>
      <c r="F186" s="40"/>
    </row>
    <row r="187" spans="1:6" ht="12.75" customHeight="1">
      <c r="A187" s="40">
        <v>2885</v>
      </c>
      <c r="B187" s="41" t="s">
        <v>1058</v>
      </c>
      <c r="C187" s="42">
        <v>2027</v>
      </c>
      <c r="D187" s="46">
        <v>37.06344852806729</v>
      </c>
      <c r="E187" s="47">
        <v>0.5421805624074988</v>
      </c>
      <c r="F187" s="40"/>
    </row>
    <row r="188" spans="1:6" ht="12.75" customHeight="1">
      <c r="A188" s="40">
        <v>2884</v>
      </c>
      <c r="B188" s="41" t="s">
        <v>1057</v>
      </c>
      <c r="C188" s="42">
        <v>1334</v>
      </c>
      <c r="D188" s="46">
        <v>13.996026483682678</v>
      </c>
      <c r="E188" s="47">
        <v>0.47226386806596704</v>
      </c>
      <c r="F188" s="40"/>
    </row>
    <row r="189" spans="1:6" ht="12.75" customHeight="1">
      <c r="A189" s="40">
        <v>2891</v>
      </c>
      <c r="B189" s="41" t="s">
        <v>1059</v>
      </c>
      <c r="C189" s="42">
        <v>380</v>
      </c>
      <c r="D189" s="46">
        <v>2.0850790479994044</v>
      </c>
      <c r="E189" s="47">
        <v>0.5157894736842106</v>
      </c>
      <c r="F189" s="40"/>
    </row>
    <row r="190" spans="1:6" ht="12.75" customHeight="1">
      <c r="A190" s="40">
        <v>2898</v>
      </c>
      <c r="B190" s="41" t="s">
        <v>1060</v>
      </c>
      <c r="C190" s="42">
        <v>1394</v>
      </c>
      <c r="D190" s="46">
        <v>17.895180963437348</v>
      </c>
      <c r="E190" s="47">
        <v>0.21807747489239598</v>
      </c>
      <c r="F190" s="40"/>
    </row>
    <row r="191" spans="1:6" ht="12.75" customHeight="1">
      <c r="A191" s="40">
        <v>3647</v>
      </c>
      <c r="B191" s="41" t="s">
        <v>1105</v>
      </c>
      <c r="C191" s="42">
        <v>842</v>
      </c>
      <c r="D191" s="46">
        <v>1.1230969249561207</v>
      </c>
      <c r="E191" s="47">
        <v>0.37885985748218526</v>
      </c>
      <c r="F191" s="40"/>
    </row>
    <row r="192" spans="1:6" ht="12.75" customHeight="1">
      <c r="A192" s="40">
        <v>2912</v>
      </c>
      <c r="B192" s="41" t="s">
        <v>1061</v>
      </c>
      <c r="C192" s="42">
        <v>896</v>
      </c>
      <c r="D192" s="46">
        <v>6.273228077076124</v>
      </c>
      <c r="E192" s="47">
        <v>0.3515625</v>
      </c>
      <c r="F192" s="40"/>
    </row>
    <row r="193" spans="1:6" ht="12.75" customHeight="1">
      <c r="A193" s="40">
        <v>2940</v>
      </c>
      <c r="B193" s="41" t="s">
        <v>1062</v>
      </c>
      <c r="C193" s="42">
        <v>236</v>
      </c>
      <c r="D193" s="46">
        <v>0.9742844985033128</v>
      </c>
      <c r="E193" s="47">
        <v>0.4661016949152542</v>
      </c>
      <c r="F193" s="40"/>
    </row>
    <row r="194" spans="1:6" ht="12.75" customHeight="1">
      <c r="A194" s="40">
        <v>2961</v>
      </c>
      <c r="B194" s="41" t="s">
        <v>1063</v>
      </c>
      <c r="C194" s="42">
        <v>434</v>
      </c>
      <c r="D194" s="46">
        <v>4.947710263307936</v>
      </c>
      <c r="E194" s="47">
        <v>0.4078341013824885</v>
      </c>
      <c r="F194" s="40"/>
    </row>
    <row r="195" spans="1:6" ht="12.75" customHeight="1">
      <c r="A195" s="40">
        <v>3087</v>
      </c>
      <c r="B195" s="41" t="s">
        <v>1064</v>
      </c>
      <c r="C195" s="42">
        <v>107</v>
      </c>
      <c r="D195" s="46">
        <v>6.898774983881367</v>
      </c>
      <c r="E195" s="47">
        <v>0.4953271028037383</v>
      </c>
      <c r="F195" s="40"/>
    </row>
    <row r="196" spans="1:6" ht="12.75" customHeight="1">
      <c r="A196" s="40">
        <v>3094</v>
      </c>
      <c r="B196" s="41" t="s">
        <v>1065</v>
      </c>
      <c r="C196" s="42">
        <v>112</v>
      </c>
      <c r="D196" s="46">
        <v>6.670637284097677</v>
      </c>
      <c r="E196" s="47">
        <v>0.26785714285714285</v>
      </c>
      <c r="F196" s="40"/>
    </row>
    <row r="197" spans="1:6" ht="12.75" customHeight="1">
      <c r="A197" s="40">
        <v>3129</v>
      </c>
      <c r="B197" s="41" t="s">
        <v>1067</v>
      </c>
      <c r="C197" s="42">
        <v>1462</v>
      </c>
      <c r="D197" s="46">
        <v>492.3800108483097</v>
      </c>
      <c r="E197" s="47">
        <v>0.3331053351573187</v>
      </c>
      <c r="F197" s="40"/>
    </row>
    <row r="198" spans="1:6" ht="12.75" customHeight="1">
      <c r="A198" s="40">
        <v>3150</v>
      </c>
      <c r="B198" s="41" t="s">
        <v>1068</v>
      </c>
      <c r="C198" s="42">
        <v>1664</v>
      </c>
      <c r="D198" s="46">
        <v>17.00174972252432</v>
      </c>
      <c r="E198" s="47">
        <v>0.15745192307692307</v>
      </c>
      <c r="F198" s="40"/>
    </row>
    <row r="199" spans="1:6" ht="12.75" customHeight="1">
      <c r="A199" s="40">
        <v>3171</v>
      </c>
      <c r="B199" s="41" t="s">
        <v>1069</v>
      </c>
      <c r="C199" s="42">
        <v>1127</v>
      </c>
      <c r="D199" s="46">
        <v>15.301495094958824</v>
      </c>
      <c r="E199" s="47">
        <v>0.20319432120674358</v>
      </c>
      <c r="F199" s="40"/>
    </row>
    <row r="200" spans="1:6" ht="12.75" customHeight="1">
      <c r="A200" s="40">
        <v>3206</v>
      </c>
      <c r="B200" s="41" t="s">
        <v>1070</v>
      </c>
      <c r="C200" s="42">
        <v>562</v>
      </c>
      <c r="D200" s="46">
        <v>4.961387039950571</v>
      </c>
      <c r="E200" s="47">
        <v>0.5142348754448398</v>
      </c>
      <c r="F200" s="40"/>
    </row>
    <row r="201" spans="1:6" ht="12.75" customHeight="1">
      <c r="A201" s="40">
        <v>3213</v>
      </c>
      <c r="B201" s="41" t="s">
        <v>1071</v>
      </c>
      <c r="C201" s="42">
        <v>537</v>
      </c>
      <c r="D201" s="46">
        <v>4.890046118832134</v>
      </c>
      <c r="E201" s="47">
        <v>0.44878957169459965</v>
      </c>
      <c r="F201" s="40"/>
    </row>
    <row r="202" spans="1:6" ht="12.75" customHeight="1">
      <c r="A202" s="40">
        <v>3220</v>
      </c>
      <c r="B202" s="41" t="s">
        <v>1072</v>
      </c>
      <c r="C202" s="42">
        <v>1930</v>
      </c>
      <c r="D202" s="46">
        <v>11.221933266273906</v>
      </c>
      <c r="E202" s="47">
        <v>0.16528497409326426</v>
      </c>
      <c r="F202" s="40"/>
    </row>
    <row r="203" spans="1:6" ht="12.75" customHeight="1">
      <c r="A203" s="40">
        <v>3269</v>
      </c>
      <c r="B203" s="41" t="s">
        <v>1073</v>
      </c>
      <c r="C203" s="42">
        <v>25340</v>
      </c>
      <c r="D203" s="46">
        <v>364.0637547491133</v>
      </c>
      <c r="E203" s="47">
        <v>0.482991318074191</v>
      </c>
      <c r="F203" s="40"/>
    </row>
    <row r="204" spans="1:6" ht="12.75" customHeight="1">
      <c r="A204" s="40">
        <v>3276</v>
      </c>
      <c r="B204" s="41" t="s">
        <v>1074</v>
      </c>
      <c r="C204" s="42">
        <v>801</v>
      </c>
      <c r="D204" s="46">
        <v>7.25978269883637</v>
      </c>
      <c r="E204" s="47">
        <v>0.3196004993757803</v>
      </c>
      <c r="F204" s="40"/>
    </row>
    <row r="205" spans="1:6" ht="12.75" customHeight="1">
      <c r="A205" s="40">
        <v>3290</v>
      </c>
      <c r="B205" s="41" t="s">
        <v>1075</v>
      </c>
      <c r="C205" s="42">
        <v>5539</v>
      </c>
      <c r="D205" s="46">
        <v>59.484097533393914</v>
      </c>
      <c r="E205" s="47">
        <v>0.41180718541252936</v>
      </c>
      <c r="F205" s="40"/>
    </row>
    <row r="206" spans="1:6" ht="12.75" customHeight="1">
      <c r="A206" s="40">
        <v>1897</v>
      </c>
      <c r="B206" s="41" t="s">
        <v>990</v>
      </c>
      <c r="C206" s="42">
        <v>427</v>
      </c>
      <c r="D206" s="46">
        <v>68.87096774193549</v>
      </c>
      <c r="E206" s="47">
        <v>0.13348946135831383</v>
      </c>
      <c r="F206" s="40"/>
    </row>
    <row r="207" spans="1:6" ht="12.75" customHeight="1">
      <c r="A207" s="40">
        <v>3297</v>
      </c>
      <c r="B207" s="41" t="s">
        <v>1076</v>
      </c>
      <c r="C207" s="42">
        <v>1426</v>
      </c>
      <c r="D207" s="46">
        <v>3.201704521316062</v>
      </c>
      <c r="E207" s="47">
        <v>0.3373071528751753</v>
      </c>
      <c r="F207" s="40"/>
    </row>
    <row r="208" spans="1:6" ht="12.75" customHeight="1">
      <c r="A208" s="40">
        <v>3304</v>
      </c>
      <c r="B208" s="41" t="s">
        <v>1077</v>
      </c>
      <c r="C208" s="42">
        <v>666</v>
      </c>
      <c r="D208" s="46">
        <v>6.366598297619577</v>
      </c>
      <c r="E208" s="47">
        <v>0.14114114114114115</v>
      </c>
      <c r="F208" s="40"/>
    </row>
    <row r="209" spans="1:6" ht="12.75" customHeight="1">
      <c r="A209" s="40">
        <v>3311</v>
      </c>
      <c r="B209" s="41" t="s">
        <v>1078</v>
      </c>
      <c r="C209" s="42">
        <v>2213</v>
      </c>
      <c r="D209" s="46">
        <v>22.334090553546243</v>
      </c>
      <c r="E209" s="47">
        <v>0.4685946678716674</v>
      </c>
      <c r="F209" s="40"/>
    </row>
    <row r="210" spans="1:6" ht="12.75" customHeight="1">
      <c r="A210" s="40">
        <v>3318</v>
      </c>
      <c r="B210" s="41" t="s">
        <v>1079</v>
      </c>
      <c r="C210" s="42">
        <v>544</v>
      </c>
      <c r="D210" s="46">
        <v>4.283441125440694</v>
      </c>
      <c r="E210" s="47">
        <v>0.5533088235294118</v>
      </c>
      <c r="F210" s="40"/>
    </row>
    <row r="211" spans="1:6" ht="12.75" customHeight="1">
      <c r="A211" s="40">
        <v>3325</v>
      </c>
      <c r="B211" s="41" t="s">
        <v>1080</v>
      </c>
      <c r="C211" s="42">
        <v>769</v>
      </c>
      <c r="D211" s="46">
        <v>4.020970115656197</v>
      </c>
      <c r="E211" s="47">
        <v>0.33029908972691807</v>
      </c>
      <c r="F211" s="40"/>
    </row>
    <row r="212" spans="1:6" ht="12.75" customHeight="1">
      <c r="A212" s="40">
        <v>3332</v>
      </c>
      <c r="B212" s="41" t="s">
        <v>1081</v>
      </c>
      <c r="C212" s="42">
        <v>1231</v>
      </c>
      <c r="D212" s="46">
        <v>21.90155148448171</v>
      </c>
      <c r="E212" s="47">
        <v>0.3273761169780666</v>
      </c>
      <c r="F212" s="40"/>
    </row>
    <row r="213" spans="1:6" ht="12.75" customHeight="1">
      <c r="A213" s="40">
        <v>3339</v>
      </c>
      <c r="B213" s="41" t="s">
        <v>1082</v>
      </c>
      <c r="C213" s="42">
        <v>4074</v>
      </c>
      <c r="D213" s="46">
        <v>21.768941196528267</v>
      </c>
      <c r="E213" s="47">
        <v>0.27196858124693174</v>
      </c>
      <c r="F213" s="40"/>
    </row>
    <row r="214" spans="1:6" ht="12.75" customHeight="1">
      <c r="A214" s="40">
        <v>3360</v>
      </c>
      <c r="B214" s="41" t="s">
        <v>1083</v>
      </c>
      <c r="C214" s="42">
        <v>1481</v>
      </c>
      <c r="D214" s="46">
        <v>7.12629402457064</v>
      </c>
      <c r="E214" s="47">
        <v>0.5307224848075625</v>
      </c>
      <c r="F214" s="40"/>
    </row>
    <row r="215" spans="1:6" ht="12.75" customHeight="1">
      <c r="A215" s="40">
        <v>3367</v>
      </c>
      <c r="B215" s="41" t="s">
        <v>1084</v>
      </c>
      <c r="C215" s="42">
        <v>1198</v>
      </c>
      <c r="D215" s="46">
        <v>12.385052429437843</v>
      </c>
      <c r="E215" s="47">
        <v>0.27212020033388984</v>
      </c>
      <c r="F215" s="40"/>
    </row>
    <row r="216" spans="1:6" ht="12.75" customHeight="1">
      <c r="A216" s="40">
        <v>3381</v>
      </c>
      <c r="B216" s="41" t="s">
        <v>1085</v>
      </c>
      <c r="C216" s="42">
        <v>2054</v>
      </c>
      <c r="D216" s="46">
        <v>84.91867815159064</v>
      </c>
      <c r="E216" s="47">
        <v>0.18111002921129504</v>
      </c>
      <c r="F216" s="40"/>
    </row>
    <row r="217" spans="1:6" ht="12.75" customHeight="1">
      <c r="A217" s="40">
        <v>3409</v>
      </c>
      <c r="B217" s="41" t="s">
        <v>1086</v>
      </c>
      <c r="C217" s="42">
        <v>2060</v>
      </c>
      <c r="D217" s="46">
        <v>5.871708365635539</v>
      </c>
      <c r="E217" s="47">
        <v>0.35</v>
      </c>
      <c r="F217" s="40"/>
    </row>
    <row r="218" spans="1:6" ht="12.75" customHeight="1">
      <c r="A218" s="40">
        <v>3427</v>
      </c>
      <c r="B218" s="41" t="s">
        <v>1087</v>
      </c>
      <c r="C218" s="42">
        <v>289</v>
      </c>
      <c r="D218" s="46">
        <v>1.4319867485450712</v>
      </c>
      <c r="E218" s="47">
        <v>0.5951557093425606</v>
      </c>
      <c r="F218" s="40"/>
    </row>
    <row r="219" spans="1:6" ht="12.75" customHeight="1">
      <c r="A219" s="40">
        <v>3428</v>
      </c>
      <c r="B219" s="41" t="s">
        <v>1088</v>
      </c>
      <c r="C219" s="42">
        <v>762</v>
      </c>
      <c r="D219" s="46">
        <v>3.923616400946569</v>
      </c>
      <c r="E219" s="47">
        <v>0.3543307086614173</v>
      </c>
      <c r="F219" s="40"/>
    </row>
    <row r="220" spans="1:6" ht="12.75" customHeight="1">
      <c r="A220" s="40">
        <v>3430</v>
      </c>
      <c r="B220" s="41" t="s">
        <v>1089</v>
      </c>
      <c r="C220" s="42">
        <v>3750</v>
      </c>
      <c r="D220" s="46">
        <v>386.02012436195724</v>
      </c>
      <c r="E220" s="47">
        <v>0.48106666666666664</v>
      </c>
      <c r="F220" s="40"/>
    </row>
    <row r="221" spans="1:6" ht="12.75" customHeight="1">
      <c r="A221" s="40">
        <v>3434</v>
      </c>
      <c r="B221" s="41" t="s">
        <v>1090</v>
      </c>
      <c r="C221" s="42">
        <v>930</v>
      </c>
      <c r="D221" s="46">
        <v>2.5326043521370463</v>
      </c>
      <c r="E221" s="47">
        <v>0.7451612903225806</v>
      </c>
      <c r="F221" s="40"/>
    </row>
    <row r="222" spans="1:6" ht="12.75" customHeight="1">
      <c r="A222" s="40">
        <v>3437</v>
      </c>
      <c r="B222" s="41" t="s">
        <v>1091</v>
      </c>
      <c r="C222" s="42">
        <v>4028</v>
      </c>
      <c r="D222" s="46">
        <v>178.47687957539125</v>
      </c>
      <c r="E222" s="47">
        <v>0.17999006951340615</v>
      </c>
      <c r="F222" s="40"/>
    </row>
    <row r="223" spans="1:6" ht="12.75" customHeight="1">
      <c r="A223" s="40">
        <v>3444</v>
      </c>
      <c r="B223" s="41" t="s">
        <v>1092</v>
      </c>
      <c r="C223" s="42">
        <v>3331</v>
      </c>
      <c r="D223" s="46">
        <v>13.243074420621626</v>
      </c>
      <c r="E223" s="47">
        <v>0.3911738216751726</v>
      </c>
      <c r="F223" s="40"/>
    </row>
    <row r="224" spans="1:6" ht="12.75" customHeight="1">
      <c r="A224" s="40">
        <v>3479</v>
      </c>
      <c r="B224" s="41" t="s">
        <v>1093</v>
      </c>
      <c r="C224" s="42">
        <v>3567</v>
      </c>
      <c r="D224" s="46">
        <v>76.93659592456855</v>
      </c>
      <c r="E224" s="47">
        <v>0.06644238856181665</v>
      </c>
      <c r="F224" s="40"/>
    </row>
    <row r="225" spans="1:6" ht="12.75" customHeight="1">
      <c r="A225" s="40">
        <v>3484</v>
      </c>
      <c r="B225" s="41" t="s">
        <v>1094</v>
      </c>
      <c r="C225" s="42">
        <v>154</v>
      </c>
      <c r="D225" s="46">
        <v>0.8342050172953059</v>
      </c>
      <c r="E225" s="47">
        <v>0.4935064935064935</v>
      </c>
      <c r="F225" s="40"/>
    </row>
    <row r="226" spans="1:6" ht="12.75" customHeight="1">
      <c r="A226" s="40">
        <v>3500</v>
      </c>
      <c r="B226" s="41" t="s">
        <v>1095</v>
      </c>
      <c r="C226" s="42">
        <v>3062</v>
      </c>
      <c r="D226" s="46">
        <v>5.365510333226003</v>
      </c>
      <c r="E226" s="47">
        <v>0.4790986283474853</v>
      </c>
      <c r="F226" s="40"/>
    </row>
    <row r="227" spans="1:6" ht="12.75" customHeight="1">
      <c r="A227" s="40">
        <v>3528</v>
      </c>
      <c r="B227" s="41" t="s">
        <v>1098</v>
      </c>
      <c r="C227" s="42">
        <v>977</v>
      </c>
      <c r="D227" s="46">
        <v>73.34834834834835</v>
      </c>
      <c r="E227" s="47">
        <v>0</v>
      </c>
      <c r="F227" s="40"/>
    </row>
    <row r="228" spans="1:6" ht="12.75" customHeight="1">
      <c r="A228" s="40">
        <v>3549</v>
      </c>
      <c r="B228" s="41" t="s">
        <v>1100</v>
      </c>
      <c r="C228" s="42">
        <v>5792</v>
      </c>
      <c r="D228" s="46">
        <v>71.46023295328645</v>
      </c>
      <c r="E228" s="47">
        <v>0.1595303867403315</v>
      </c>
      <c r="F228" s="40"/>
    </row>
    <row r="229" spans="1:6" ht="12.75" customHeight="1">
      <c r="A229" s="40">
        <v>3612</v>
      </c>
      <c r="B229" s="41" t="s">
        <v>1101</v>
      </c>
      <c r="C229" s="42">
        <v>3402</v>
      </c>
      <c r="D229" s="46">
        <v>28.378981421750687</v>
      </c>
      <c r="E229" s="47">
        <v>0.19106407995296884</v>
      </c>
      <c r="F229" s="40"/>
    </row>
    <row r="230" spans="1:6" ht="12.75" customHeight="1">
      <c r="A230" s="40">
        <v>3619</v>
      </c>
      <c r="B230" s="41" t="s">
        <v>1102</v>
      </c>
      <c r="C230" s="42">
        <v>85242</v>
      </c>
      <c r="D230" s="46">
        <v>882.5860169944368</v>
      </c>
      <c r="E230" s="47">
        <v>0.7859153938199479</v>
      </c>
      <c r="F230" s="40"/>
    </row>
    <row r="231" spans="1:6" ht="12.75" customHeight="1">
      <c r="A231" s="40">
        <v>3633</v>
      </c>
      <c r="B231" s="41" t="s">
        <v>1103</v>
      </c>
      <c r="C231" s="42">
        <v>778</v>
      </c>
      <c r="D231" s="46">
        <v>5.792495508454068</v>
      </c>
      <c r="E231" s="47">
        <v>0.19665809768637532</v>
      </c>
      <c r="F231" s="40"/>
    </row>
    <row r="232" spans="1:6" ht="12.75" customHeight="1">
      <c r="A232" s="40">
        <v>3640</v>
      </c>
      <c r="B232" s="41" t="s">
        <v>1104</v>
      </c>
      <c r="C232" s="42">
        <v>560</v>
      </c>
      <c r="D232" s="46">
        <v>2.242960708134738</v>
      </c>
      <c r="E232" s="47">
        <v>0.3196428571428571</v>
      </c>
      <c r="F232" s="40"/>
    </row>
    <row r="233" spans="1:6" ht="12.75" customHeight="1">
      <c r="A233" s="40">
        <v>3661</v>
      </c>
      <c r="B233" s="41" t="s">
        <v>1107</v>
      </c>
      <c r="C233" s="42">
        <v>938</v>
      </c>
      <c r="D233" s="46">
        <v>9.210431201487866</v>
      </c>
      <c r="E233" s="47">
        <v>0.23134328358208955</v>
      </c>
      <c r="F233" s="40"/>
    </row>
    <row r="234" spans="1:6" ht="12.75" customHeight="1">
      <c r="A234" s="40">
        <v>3668</v>
      </c>
      <c r="B234" s="41" t="s">
        <v>1108</v>
      </c>
      <c r="C234" s="42">
        <v>1066</v>
      </c>
      <c r="D234" s="46">
        <v>5.726806149381443</v>
      </c>
      <c r="E234" s="47">
        <v>0.3902439024390244</v>
      </c>
      <c r="F234" s="40"/>
    </row>
    <row r="235" spans="1:6" ht="12.75" customHeight="1">
      <c r="A235" s="40">
        <v>3675</v>
      </c>
      <c r="B235" s="41" t="s">
        <v>1109</v>
      </c>
      <c r="C235" s="42">
        <v>2941</v>
      </c>
      <c r="D235" s="46">
        <v>119.85538662843223</v>
      </c>
      <c r="E235" s="47">
        <v>0.16797007820469229</v>
      </c>
      <c r="F235" s="40"/>
    </row>
    <row r="236" spans="1:6" ht="12.75" customHeight="1">
      <c r="A236" s="40">
        <v>3682</v>
      </c>
      <c r="B236" s="41" t="s">
        <v>1110</v>
      </c>
      <c r="C236" s="42">
        <v>2607</v>
      </c>
      <c r="D236" s="46">
        <v>16.46801183546838</v>
      </c>
      <c r="E236" s="47">
        <v>0.33870349060222477</v>
      </c>
      <c r="F236" s="40"/>
    </row>
    <row r="237" spans="1:6" ht="12.75" customHeight="1">
      <c r="A237" s="40">
        <v>3689</v>
      </c>
      <c r="B237" s="41" t="s">
        <v>1111</v>
      </c>
      <c r="C237" s="42">
        <v>726</v>
      </c>
      <c r="D237" s="46">
        <v>4.089163111280342</v>
      </c>
      <c r="E237" s="47">
        <v>0.41735537190082644</v>
      </c>
      <c r="F237" s="40"/>
    </row>
    <row r="238" spans="1:6" ht="12.75" customHeight="1">
      <c r="A238" s="40">
        <v>3696</v>
      </c>
      <c r="B238" s="41" t="s">
        <v>1112</v>
      </c>
      <c r="C238" s="42">
        <v>399</v>
      </c>
      <c r="D238" s="46">
        <v>6.291851296706237</v>
      </c>
      <c r="E238" s="47">
        <v>0.21804511278195488</v>
      </c>
      <c r="F238" s="40"/>
    </row>
    <row r="239" spans="1:6" ht="12.75" customHeight="1">
      <c r="A239" s="40">
        <v>3787</v>
      </c>
      <c r="B239" s="41" t="s">
        <v>1113</v>
      </c>
      <c r="C239" s="42">
        <v>2169</v>
      </c>
      <c r="D239" s="46">
        <v>9.251096725572225</v>
      </c>
      <c r="E239" s="47">
        <v>0.2918395573997234</v>
      </c>
      <c r="F239" s="40"/>
    </row>
    <row r="240" spans="1:6" ht="12.75" customHeight="1">
      <c r="A240" s="40">
        <v>3794</v>
      </c>
      <c r="B240" s="41" t="s">
        <v>1114</v>
      </c>
      <c r="C240" s="42">
        <v>2330</v>
      </c>
      <c r="D240" s="46">
        <v>16.33224323367276</v>
      </c>
      <c r="E240" s="47">
        <v>0.1257510729613734</v>
      </c>
      <c r="F240" s="40"/>
    </row>
    <row r="241" spans="1:6" ht="12.75" customHeight="1">
      <c r="A241" s="40">
        <v>3822</v>
      </c>
      <c r="B241" s="41" t="s">
        <v>1115</v>
      </c>
      <c r="C241" s="42">
        <v>4978</v>
      </c>
      <c r="D241" s="46">
        <v>57.29222618510993</v>
      </c>
      <c r="E241" s="47">
        <v>0.09602249899558056</v>
      </c>
      <c r="F241" s="40"/>
    </row>
    <row r="242" spans="1:6" ht="12.75" customHeight="1">
      <c r="A242" s="40">
        <v>3857</v>
      </c>
      <c r="B242" s="41" t="s">
        <v>1117</v>
      </c>
      <c r="C242" s="42">
        <v>4846</v>
      </c>
      <c r="D242" s="46">
        <v>111.01316855101427</v>
      </c>
      <c r="E242" s="47">
        <v>0.10235245563351217</v>
      </c>
      <c r="F242" s="40"/>
    </row>
    <row r="243" spans="1:6" ht="12.75" customHeight="1">
      <c r="A243" s="40">
        <v>3871</v>
      </c>
      <c r="B243" s="41" t="s">
        <v>1119</v>
      </c>
      <c r="C243" s="42">
        <v>805</v>
      </c>
      <c r="D243" s="46">
        <v>3.4022661172232618</v>
      </c>
      <c r="E243" s="47">
        <v>0.5726708074534161</v>
      </c>
      <c r="F243" s="40"/>
    </row>
    <row r="244" spans="1:6" ht="12.75" customHeight="1">
      <c r="A244" s="40">
        <v>3892</v>
      </c>
      <c r="B244" s="41" t="s">
        <v>1120</v>
      </c>
      <c r="C244" s="42">
        <v>6508</v>
      </c>
      <c r="D244" s="46">
        <v>84.1746161961374</v>
      </c>
      <c r="E244" s="47">
        <v>0.2629071911493546</v>
      </c>
      <c r="F244" s="40"/>
    </row>
    <row r="245" spans="1:6" ht="12.75" customHeight="1">
      <c r="A245" s="40">
        <v>3899</v>
      </c>
      <c r="B245" s="41" t="s">
        <v>1121</v>
      </c>
      <c r="C245" s="42">
        <v>1045</v>
      </c>
      <c r="D245" s="46">
        <v>3.7352088382642195</v>
      </c>
      <c r="E245" s="47">
        <v>0.4602870813397129</v>
      </c>
      <c r="F245" s="40"/>
    </row>
    <row r="246" spans="1:6" ht="12.75" customHeight="1">
      <c r="A246" s="40">
        <v>3906</v>
      </c>
      <c r="B246" s="41" t="s">
        <v>1122</v>
      </c>
      <c r="C246" s="42">
        <v>1383</v>
      </c>
      <c r="D246" s="46">
        <v>8.548317249359712</v>
      </c>
      <c r="E246" s="47">
        <v>0.450469992769342</v>
      </c>
      <c r="F246" s="40"/>
    </row>
    <row r="247" spans="1:6" ht="12.75" customHeight="1">
      <c r="A247" s="40">
        <v>3913</v>
      </c>
      <c r="B247" s="41" t="s">
        <v>1123</v>
      </c>
      <c r="C247" s="42">
        <v>217</v>
      </c>
      <c r="D247" s="46">
        <v>6.9152326322498405</v>
      </c>
      <c r="E247" s="47">
        <v>0.2350230414746544</v>
      </c>
      <c r="F247" s="40"/>
    </row>
    <row r="248" spans="1:6" ht="12.75" customHeight="1">
      <c r="A248" s="40">
        <v>3920</v>
      </c>
      <c r="B248" s="41" t="s">
        <v>1124</v>
      </c>
      <c r="C248" s="42">
        <v>313</v>
      </c>
      <c r="D248" s="46">
        <v>3.5589547833107282</v>
      </c>
      <c r="E248" s="47">
        <v>0.5654952076677316</v>
      </c>
      <c r="F248" s="40"/>
    </row>
    <row r="249" spans="1:6" ht="12.75" customHeight="1">
      <c r="A249" s="40">
        <v>3925</v>
      </c>
      <c r="B249" s="41" t="s">
        <v>1125</v>
      </c>
      <c r="C249" s="42">
        <v>4649</v>
      </c>
      <c r="D249" s="46">
        <v>134.23789382973234</v>
      </c>
      <c r="E249" s="47">
        <v>0.10539901053990106</v>
      </c>
      <c r="F249" s="40"/>
    </row>
    <row r="250" spans="1:6" ht="12.75" customHeight="1">
      <c r="A250" s="40">
        <v>3934</v>
      </c>
      <c r="B250" s="41" t="s">
        <v>1126</v>
      </c>
      <c r="C250" s="42">
        <v>853</v>
      </c>
      <c r="D250" s="46">
        <v>10.73830909320534</v>
      </c>
      <c r="E250" s="47">
        <v>0.1899179366940211</v>
      </c>
      <c r="F250" s="40"/>
    </row>
    <row r="251" spans="1:6" ht="12.75" customHeight="1">
      <c r="A251" s="40">
        <v>3941</v>
      </c>
      <c r="B251" s="41" t="s">
        <v>1127</v>
      </c>
      <c r="C251" s="42">
        <v>1216</v>
      </c>
      <c r="D251" s="46">
        <v>8.641946218073986</v>
      </c>
      <c r="E251" s="47">
        <v>0.21052631578947367</v>
      </c>
      <c r="F251" s="40"/>
    </row>
    <row r="252" spans="1:6" ht="12.75" customHeight="1">
      <c r="A252" s="40">
        <v>3948</v>
      </c>
      <c r="B252" s="41" t="s">
        <v>1128</v>
      </c>
      <c r="C252" s="42">
        <v>651</v>
      </c>
      <c r="D252" s="46">
        <v>5.7173242020388635</v>
      </c>
      <c r="E252" s="47">
        <v>0.49923195084485406</v>
      </c>
      <c r="F252" s="40"/>
    </row>
    <row r="253" spans="1:6" ht="12.75" customHeight="1">
      <c r="A253" s="40">
        <v>3955</v>
      </c>
      <c r="B253" s="41" t="s">
        <v>1129</v>
      </c>
      <c r="C253" s="42">
        <v>2472</v>
      </c>
      <c r="D253" s="46">
        <v>16.020691934437835</v>
      </c>
      <c r="E253" s="47">
        <v>0.3029935275080906</v>
      </c>
      <c r="F253" s="40"/>
    </row>
    <row r="254" spans="1:6" ht="12.75" customHeight="1">
      <c r="A254" s="40">
        <v>3962</v>
      </c>
      <c r="B254" s="41" t="s">
        <v>1130</v>
      </c>
      <c r="C254" s="42">
        <v>3013</v>
      </c>
      <c r="D254" s="46">
        <v>19.68563736924305</v>
      </c>
      <c r="E254" s="47">
        <v>0.27414537006306006</v>
      </c>
      <c r="F254" s="40"/>
    </row>
    <row r="255" spans="1:6" ht="12.75" customHeight="1">
      <c r="A255" s="40">
        <v>3969</v>
      </c>
      <c r="B255" s="41" t="s">
        <v>1131</v>
      </c>
      <c r="C255" s="42">
        <v>417</v>
      </c>
      <c r="D255" s="46">
        <v>5.843957284591745</v>
      </c>
      <c r="E255" s="47">
        <v>0.486810551558753</v>
      </c>
      <c r="F255" s="40"/>
    </row>
    <row r="256" spans="1:6" ht="12.75" customHeight="1">
      <c r="A256" s="40">
        <v>2177</v>
      </c>
      <c r="B256" s="41" t="s">
        <v>1004</v>
      </c>
      <c r="C256" s="42">
        <v>1098</v>
      </c>
      <c r="D256" s="46">
        <v>66.32069298959019</v>
      </c>
      <c r="E256" s="47">
        <v>0.15391621129326047</v>
      </c>
      <c r="F256" s="40"/>
    </row>
    <row r="257" spans="1:6" ht="12.75" customHeight="1">
      <c r="A257" s="40">
        <v>3976</v>
      </c>
      <c r="B257" s="41" t="s">
        <v>1132</v>
      </c>
      <c r="C257" s="42">
        <v>68</v>
      </c>
      <c r="D257" s="46">
        <v>61.235769334364235</v>
      </c>
      <c r="E257" s="47">
        <v>0</v>
      </c>
      <c r="F257" s="40"/>
    </row>
    <row r="258" spans="1:6" ht="12.75" customHeight="1">
      <c r="A258" s="40">
        <v>4690</v>
      </c>
      <c r="B258" s="41" t="s">
        <v>1181</v>
      </c>
      <c r="C258" s="42">
        <v>219</v>
      </c>
      <c r="D258" s="46">
        <v>11.526315789473685</v>
      </c>
      <c r="E258" s="47">
        <v>0.1187214611872146</v>
      </c>
      <c r="F258" s="40"/>
    </row>
    <row r="259" spans="1:6" ht="12.75" customHeight="1">
      <c r="A259" s="40">
        <v>2016</v>
      </c>
      <c r="B259" s="41" t="s">
        <v>996</v>
      </c>
      <c r="C259" s="42">
        <v>469</v>
      </c>
      <c r="D259" s="46">
        <v>3.154076926146108</v>
      </c>
      <c r="E259" s="47">
        <v>0.4968017057569296</v>
      </c>
      <c r="F259" s="40"/>
    </row>
    <row r="260" spans="1:6" ht="12.75" customHeight="1">
      <c r="A260" s="40">
        <v>3983</v>
      </c>
      <c r="B260" s="41" t="s">
        <v>1133</v>
      </c>
      <c r="C260" s="42">
        <v>1228</v>
      </c>
      <c r="D260" s="46">
        <v>36.688887468093604</v>
      </c>
      <c r="E260" s="47">
        <v>0.38192182410423453</v>
      </c>
      <c r="F260" s="40"/>
    </row>
    <row r="261" spans="1:6" ht="12.75" customHeight="1">
      <c r="A261" s="40">
        <v>3514</v>
      </c>
      <c r="B261" s="41" t="s">
        <v>1097</v>
      </c>
      <c r="C261" s="42">
        <v>357</v>
      </c>
      <c r="D261" s="46">
        <v>28.468899521531103</v>
      </c>
      <c r="E261" s="47">
        <v>0</v>
      </c>
      <c r="F261" s="40"/>
    </row>
    <row r="262" spans="1:6" ht="12.75" customHeight="1">
      <c r="A262" s="40">
        <v>1945</v>
      </c>
      <c r="B262" s="41" t="s">
        <v>993</v>
      </c>
      <c r="C262" s="42">
        <v>871</v>
      </c>
      <c r="D262" s="46">
        <v>13.830699504270948</v>
      </c>
      <c r="E262" s="47">
        <v>0.18025258323765786</v>
      </c>
      <c r="F262" s="40"/>
    </row>
    <row r="263" spans="1:6" ht="12.75" customHeight="1">
      <c r="A263" s="40">
        <v>1526</v>
      </c>
      <c r="B263" s="41" t="s">
        <v>966</v>
      </c>
      <c r="C263" s="42">
        <v>1401</v>
      </c>
      <c r="D263" s="46">
        <v>2.956224625265825</v>
      </c>
      <c r="E263" s="47">
        <v>0.37687366167023556</v>
      </c>
      <c r="F263" s="40"/>
    </row>
    <row r="264" spans="1:6" ht="12.75" customHeight="1">
      <c r="A264" s="40">
        <v>3654</v>
      </c>
      <c r="B264" s="41" t="s">
        <v>1106</v>
      </c>
      <c r="C264" s="42">
        <v>401</v>
      </c>
      <c r="D264" s="46">
        <v>0.9574089887016587</v>
      </c>
      <c r="E264" s="47">
        <v>0.5211970074812967</v>
      </c>
      <c r="F264" s="40"/>
    </row>
    <row r="265" spans="1:6" ht="12.75" customHeight="1">
      <c r="A265" s="40">
        <v>3990</v>
      </c>
      <c r="B265" s="41" t="s">
        <v>1134</v>
      </c>
      <c r="C265" s="42">
        <v>684</v>
      </c>
      <c r="D265" s="46">
        <v>4.549280993853924</v>
      </c>
      <c r="E265" s="47">
        <v>0.47368421052631576</v>
      </c>
      <c r="F265" s="40"/>
    </row>
    <row r="266" spans="1:6" ht="12.75" customHeight="1">
      <c r="A266" s="40">
        <v>4011</v>
      </c>
      <c r="B266" s="41" t="s">
        <v>1135</v>
      </c>
      <c r="C266" s="42">
        <v>86</v>
      </c>
      <c r="D266" s="46">
        <v>7.166666666666667</v>
      </c>
      <c r="E266" s="47">
        <v>0.20930232558139536</v>
      </c>
      <c r="F266" s="40"/>
    </row>
    <row r="267" spans="1:6" ht="12.75" customHeight="1">
      <c r="A267" s="40">
        <v>4018</v>
      </c>
      <c r="B267" s="41" t="s">
        <v>1136</v>
      </c>
      <c r="C267" s="42">
        <v>5942</v>
      </c>
      <c r="D267" s="46">
        <v>178.39987161269545</v>
      </c>
      <c r="E267" s="47">
        <v>0.18394479973073039</v>
      </c>
      <c r="F267" s="40"/>
    </row>
    <row r="268" spans="1:6" ht="12.75" customHeight="1">
      <c r="A268" s="40">
        <v>4025</v>
      </c>
      <c r="B268" s="41" t="s">
        <v>1137</v>
      </c>
      <c r="C268" s="42">
        <v>539</v>
      </c>
      <c r="D268" s="46">
        <v>8.639380379801185</v>
      </c>
      <c r="E268" s="47">
        <v>0.16697588126159554</v>
      </c>
      <c r="F268" s="40"/>
    </row>
    <row r="269" spans="1:6" ht="12.75" customHeight="1">
      <c r="A269" s="40">
        <v>4060</v>
      </c>
      <c r="B269" s="41" t="s">
        <v>1138</v>
      </c>
      <c r="C269" s="42">
        <v>4996</v>
      </c>
      <c r="D269" s="46">
        <v>41.34979678947965</v>
      </c>
      <c r="E269" s="47">
        <v>0.13751000800640512</v>
      </c>
      <c r="F269" s="40"/>
    </row>
    <row r="270" spans="1:6" ht="12.75" customHeight="1">
      <c r="A270" s="40">
        <v>4074</v>
      </c>
      <c r="B270" s="41" t="s">
        <v>1140</v>
      </c>
      <c r="C270" s="42">
        <v>1877</v>
      </c>
      <c r="D270" s="46">
        <v>10.528052049065835</v>
      </c>
      <c r="E270" s="47">
        <v>0.3771976558337773</v>
      </c>
      <c r="F270" s="40"/>
    </row>
    <row r="271" spans="1:6" ht="12.75" customHeight="1">
      <c r="A271" s="40">
        <v>4067</v>
      </c>
      <c r="B271" s="41" t="s">
        <v>1139</v>
      </c>
      <c r="C271" s="42">
        <v>1211</v>
      </c>
      <c r="D271" s="46">
        <v>12.151040034762437</v>
      </c>
      <c r="E271" s="47">
        <v>0.40214698596201487</v>
      </c>
      <c r="F271" s="40"/>
    </row>
    <row r="272" spans="1:6" ht="12.75" customHeight="1">
      <c r="A272" s="40">
        <v>4088</v>
      </c>
      <c r="B272" s="41" t="s">
        <v>1141</v>
      </c>
      <c r="C272" s="42">
        <v>1310</v>
      </c>
      <c r="D272" s="46">
        <v>13.757364498169514</v>
      </c>
      <c r="E272" s="47">
        <v>0.24198473282442748</v>
      </c>
      <c r="F272" s="40"/>
    </row>
    <row r="273" spans="1:6" ht="12.75" customHeight="1">
      <c r="A273" s="40">
        <v>4095</v>
      </c>
      <c r="B273" s="41" t="s">
        <v>1142</v>
      </c>
      <c r="C273" s="42">
        <v>2916</v>
      </c>
      <c r="D273" s="46">
        <v>206.31646525246336</v>
      </c>
      <c r="E273" s="47">
        <v>0.2839506172839506</v>
      </c>
      <c r="F273" s="40"/>
    </row>
    <row r="274" spans="1:6" ht="12.75" customHeight="1">
      <c r="A274" s="40">
        <v>4137</v>
      </c>
      <c r="B274" s="41" t="s">
        <v>1143</v>
      </c>
      <c r="C274" s="42">
        <v>1034</v>
      </c>
      <c r="D274" s="46">
        <v>25.7904959628345</v>
      </c>
      <c r="E274" s="47">
        <v>0.13152804642166344</v>
      </c>
      <c r="F274" s="40"/>
    </row>
    <row r="275" spans="1:6" ht="12.75" customHeight="1">
      <c r="A275" s="40">
        <v>4144</v>
      </c>
      <c r="B275" s="41" t="s">
        <v>1144</v>
      </c>
      <c r="C275" s="42">
        <v>3642</v>
      </c>
      <c r="D275" s="46">
        <v>42.01770117113219</v>
      </c>
      <c r="E275" s="47">
        <v>0.14058209774848984</v>
      </c>
      <c r="F275" s="40"/>
    </row>
    <row r="276" spans="1:6" ht="12.75" customHeight="1">
      <c r="A276" s="40">
        <v>4165</v>
      </c>
      <c r="B276" s="41" t="s">
        <v>1146</v>
      </c>
      <c r="C276" s="42">
        <v>1844</v>
      </c>
      <c r="D276" s="46">
        <v>16.241444524603416</v>
      </c>
      <c r="E276" s="47">
        <v>0.32483731019522777</v>
      </c>
      <c r="F276" s="40"/>
    </row>
    <row r="277" spans="1:6" ht="12.75" customHeight="1">
      <c r="A277" s="40">
        <v>4179</v>
      </c>
      <c r="B277" s="41" t="s">
        <v>1147</v>
      </c>
      <c r="C277" s="42">
        <v>10055</v>
      </c>
      <c r="D277" s="46">
        <v>56.386042233125174</v>
      </c>
      <c r="E277" s="47">
        <v>0.3596220785678767</v>
      </c>
      <c r="F277" s="40"/>
    </row>
    <row r="278" spans="1:6" ht="12.75" customHeight="1">
      <c r="A278" s="40">
        <v>4186</v>
      </c>
      <c r="B278" s="41" t="s">
        <v>1148</v>
      </c>
      <c r="C278" s="42">
        <v>1028</v>
      </c>
      <c r="D278" s="46">
        <v>3.5166502577021213</v>
      </c>
      <c r="E278" s="47">
        <v>0.39883268482490275</v>
      </c>
      <c r="F278" s="40"/>
    </row>
    <row r="279" spans="1:6" ht="12.75" customHeight="1">
      <c r="A279" s="40">
        <v>4207</v>
      </c>
      <c r="B279" s="41" t="s">
        <v>1149</v>
      </c>
      <c r="C279" s="42">
        <v>561</v>
      </c>
      <c r="D279" s="46">
        <v>3.544030917995941</v>
      </c>
      <c r="E279" s="47">
        <v>0.49554367201426025</v>
      </c>
      <c r="F279" s="40"/>
    </row>
    <row r="280" spans="1:6" ht="12.75" customHeight="1">
      <c r="A280" s="40">
        <v>4221</v>
      </c>
      <c r="B280" s="41" t="s">
        <v>1150</v>
      </c>
      <c r="C280" s="42">
        <v>1281</v>
      </c>
      <c r="D280" s="46">
        <v>15.941282437297927</v>
      </c>
      <c r="E280" s="47">
        <v>0.1912568306010929</v>
      </c>
      <c r="F280" s="40"/>
    </row>
    <row r="281" spans="1:6" ht="12.75" customHeight="1">
      <c r="A281" s="40">
        <v>4228</v>
      </c>
      <c r="B281" s="41" t="s">
        <v>1151</v>
      </c>
      <c r="C281" s="42">
        <v>930</v>
      </c>
      <c r="D281" s="46">
        <v>10.094538163904096</v>
      </c>
      <c r="E281" s="47">
        <v>0.2709677419354839</v>
      </c>
      <c r="F281" s="40"/>
    </row>
    <row r="282" spans="1:6" ht="12.75" customHeight="1">
      <c r="A282" s="40">
        <v>4235</v>
      </c>
      <c r="B282" s="41" t="s">
        <v>1152</v>
      </c>
      <c r="C282" s="42">
        <v>178</v>
      </c>
      <c r="D282" s="46">
        <v>4.8108108108108105</v>
      </c>
      <c r="E282" s="47">
        <v>0.11797752808988764</v>
      </c>
      <c r="F282" s="40"/>
    </row>
    <row r="283" spans="1:6" ht="12.75" customHeight="1">
      <c r="A283" s="40">
        <v>4151</v>
      </c>
      <c r="B283" s="41" t="s">
        <v>1145</v>
      </c>
      <c r="C283" s="42">
        <v>1050</v>
      </c>
      <c r="D283" s="46">
        <v>8.438546125055641</v>
      </c>
      <c r="E283" s="47">
        <v>0.37238095238095237</v>
      </c>
      <c r="F283" s="40"/>
    </row>
    <row r="284" spans="1:6" ht="12.75" customHeight="1">
      <c r="A284" s="40">
        <v>490</v>
      </c>
      <c r="B284" s="41" t="s">
        <v>910</v>
      </c>
      <c r="C284" s="42">
        <v>460</v>
      </c>
      <c r="D284" s="46">
        <v>4.079430098231761</v>
      </c>
      <c r="E284" s="47">
        <v>0.31956521739130433</v>
      </c>
      <c r="F284" s="40"/>
    </row>
    <row r="285" spans="1:6" ht="12.75" customHeight="1">
      <c r="A285" s="40">
        <v>4270</v>
      </c>
      <c r="B285" s="41" t="s">
        <v>1154</v>
      </c>
      <c r="C285" s="42">
        <v>260</v>
      </c>
      <c r="D285" s="46">
        <v>2.816318796822843</v>
      </c>
      <c r="E285" s="47">
        <v>0.3038461538461538</v>
      </c>
      <c r="F285" s="40"/>
    </row>
    <row r="286" spans="1:6" ht="12.75" customHeight="1">
      <c r="A286" s="40">
        <v>4305</v>
      </c>
      <c r="B286" s="41" t="s">
        <v>1155</v>
      </c>
      <c r="C286" s="42">
        <v>1157</v>
      </c>
      <c r="D286" s="46">
        <v>13.34594847034109</v>
      </c>
      <c r="E286" s="47">
        <v>0.41745894554883317</v>
      </c>
      <c r="F286" s="40"/>
    </row>
    <row r="287" spans="1:6" ht="12.75" customHeight="1">
      <c r="A287" s="40">
        <v>4312</v>
      </c>
      <c r="B287" s="41" t="s">
        <v>1156</v>
      </c>
      <c r="C287" s="42">
        <v>2306</v>
      </c>
      <c r="D287" s="46">
        <v>150.19821119403557</v>
      </c>
      <c r="E287" s="47">
        <v>0.11405030355594102</v>
      </c>
      <c r="F287" s="40"/>
    </row>
    <row r="288" spans="1:6" ht="12.75" customHeight="1">
      <c r="A288" s="40">
        <v>4330</v>
      </c>
      <c r="B288" s="41" t="s">
        <v>1157</v>
      </c>
      <c r="C288" s="42">
        <v>140</v>
      </c>
      <c r="D288" s="46">
        <v>1.2943712688446214</v>
      </c>
      <c r="E288" s="47">
        <v>0.5428571428571428</v>
      </c>
      <c r="F288" s="40"/>
    </row>
    <row r="289" spans="1:6" ht="12.75" customHeight="1">
      <c r="A289" s="40">
        <v>4347</v>
      </c>
      <c r="B289" s="41" t="s">
        <v>1158</v>
      </c>
      <c r="C289" s="42">
        <v>889</v>
      </c>
      <c r="D289" s="46">
        <v>1.4937123602326072</v>
      </c>
      <c r="E289" s="47">
        <v>0.4251968503937008</v>
      </c>
      <c r="F289" s="40"/>
    </row>
    <row r="290" spans="1:6" ht="12.75" customHeight="1">
      <c r="A290" s="40">
        <v>4368</v>
      </c>
      <c r="B290" s="41" t="s">
        <v>1159</v>
      </c>
      <c r="C290" s="42">
        <v>663</v>
      </c>
      <c r="D290" s="46">
        <v>1.8212829133959259</v>
      </c>
      <c r="E290" s="47">
        <v>0.3770739064856712</v>
      </c>
      <c r="F290" s="40"/>
    </row>
    <row r="291" spans="1:6" ht="12.75" customHeight="1">
      <c r="A291" s="40">
        <v>4389</v>
      </c>
      <c r="B291" s="41" t="s">
        <v>1161</v>
      </c>
      <c r="C291" s="42">
        <v>1409</v>
      </c>
      <c r="D291" s="46">
        <v>9.595517802024029</v>
      </c>
      <c r="E291" s="47">
        <v>0.36124911284599004</v>
      </c>
      <c r="F291" s="40"/>
    </row>
    <row r="292" spans="1:6" ht="12.75" customHeight="1">
      <c r="A292" s="40">
        <v>4459</v>
      </c>
      <c r="B292" s="41" t="s">
        <v>1162</v>
      </c>
      <c r="C292" s="42">
        <v>292</v>
      </c>
      <c r="D292" s="46">
        <v>3.5572905024339376</v>
      </c>
      <c r="E292" s="47">
        <v>0.3732876712328767</v>
      </c>
      <c r="F292" s="40"/>
    </row>
    <row r="293" spans="1:6" ht="12.75" customHeight="1">
      <c r="A293" s="40">
        <v>4473</v>
      </c>
      <c r="B293" s="41" t="s">
        <v>1163</v>
      </c>
      <c r="C293" s="42">
        <v>2410</v>
      </c>
      <c r="D293" s="46">
        <v>19.287655926663703</v>
      </c>
      <c r="E293" s="47">
        <v>0.22780082987551867</v>
      </c>
      <c r="F293" s="40"/>
    </row>
    <row r="294" spans="1:6" ht="12.75" customHeight="1">
      <c r="A294" s="40">
        <v>4508</v>
      </c>
      <c r="B294" s="41" t="s">
        <v>1165</v>
      </c>
      <c r="C294" s="42">
        <v>465</v>
      </c>
      <c r="D294" s="46">
        <v>7.573338909628232</v>
      </c>
      <c r="E294" s="47">
        <v>0.41935483870967744</v>
      </c>
      <c r="F294" s="40"/>
    </row>
    <row r="295" spans="1:6" ht="12.75" customHeight="1">
      <c r="A295" s="40">
        <v>4515</v>
      </c>
      <c r="B295" s="41" t="s">
        <v>1166</v>
      </c>
      <c r="C295" s="42">
        <v>2783</v>
      </c>
      <c r="D295" s="46">
        <v>90.63521032267705</v>
      </c>
      <c r="E295" s="47">
        <v>0.20014372978799858</v>
      </c>
      <c r="F295" s="40"/>
    </row>
    <row r="296" spans="1:6" ht="12.75" customHeight="1">
      <c r="A296" s="40">
        <v>4501</v>
      </c>
      <c r="B296" s="41" t="s">
        <v>1164</v>
      </c>
      <c r="C296" s="42">
        <v>2470</v>
      </c>
      <c r="D296" s="46">
        <v>11.703327251945378</v>
      </c>
      <c r="E296" s="47">
        <v>0.3368421052631579</v>
      </c>
      <c r="F296" s="40"/>
    </row>
    <row r="297" spans="1:6" ht="12.75" customHeight="1">
      <c r="A297" s="40">
        <v>4529</v>
      </c>
      <c r="B297" s="41" t="s">
        <v>1168</v>
      </c>
      <c r="C297" s="42">
        <v>364</v>
      </c>
      <c r="D297" s="46">
        <v>4.631799074089847</v>
      </c>
      <c r="E297" s="47">
        <v>0.3901098901098901</v>
      </c>
      <c r="F297" s="40"/>
    </row>
    <row r="298" spans="1:6" ht="12.75" customHeight="1">
      <c r="A298" s="40">
        <v>4536</v>
      </c>
      <c r="B298" s="41" t="s">
        <v>1169</v>
      </c>
      <c r="C298" s="42">
        <v>1135</v>
      </c>
      <c r="D298" s="46">
        <v>11.681026397159764</v>
      </c>
      <c r="E298" s="47">
        <v>0.18237885462555067</v>
      </c>
      <c r="F298" s="40"/>
    </row>
    <row r="299" spans="1:6" ht="12.75" customHeight="1">
      <c r="A299" s="40">
        <v>4543</v>
      </c>
      <c r="B299" s="41" t="s">
        <v>1170</v>
      </c>
      <c r="C299" s="42">
        <v>1213</v>
      </c>
      <c r="D299" s="46">
        <v>13.290436411593259</v>
      </c>
      <c r="E299" s="47">
        <v>0.5234954657873042</v>
      </c>
      <c r="F299" s="40"/>
    </row>
    <row r="300" spans="1:6" ht="12.75" customHeight="1">
      <c r="A300" s="40">
        <v>4557</v>
      </c>
      <c r="B300" s="41" t="s">
        <v>1171</v>
      </c>
      <c r="C300" s="42">
        <v>333</v>
      </c>
      <c r="D300" s="46">
        <v>3.7611639729580255</v>
      </c>
      <c r="E300" s="47">
        <v>0.42042042042042044</v>
      </c>
      <c r="F300" s="40"/>
    </row>
    <row r="301" spans="1:6" ht="12.75" customHeight="1">
      <c r="A301" s="40">
        <v>4571</v>
      </c>
      <c r="B301" s="41" t="s">
        <v>1172</v>
      </c>
      <c r="C301" s="42">
        <v>441</v>
      </c>
      <c r="D301" s="46">
        <v>1.0534471817213378</v>
      </c>
      <c r="E301" s="47">
        <v>0.4399092970521542</v>
      </c>
      <c r="F301" s="40"/>
    </row>
    <row r="302" spans="1:6" ht="12.75" customHeight="1">
      <c r="A302" s="40">
        <v>4578</v>
      </c>
      <c r="B302" s="41" t="s">
        <v>1173</v>
      </c>
      <c r="C302" s="42">
        <v>1306</v>
      </c>
      <c r="D302" s="46">
        <v>17.804436780902464</v>
      </c>
      <c r="E302" s="47">
        <v>0.1768759571209801</v>
      </c>
      <c r="F302" s="40"/>
    </row>
    <row r="303" spans="1:6" ht="12.75" customHeight="1">
      <c r="A303" s="40">
        <v>4606</v>
      </c>
      <c r="B303" s="41" t="s">
        <v>1174</v>
      </c>
      <c r="C303" s="42">
        <v>389</v>
      </c>
      <c r="D303" s="46">
        <v>4.365687241738888</v>
      </c>
      <c r="E303" s="47">
        <v>0.40616966580976865</v>
      </c>
      <c r="F303" s="40"/>
    </row>
    <row r="304" spans="1:6" ht="12.75" customHeight="1">
      <c r="A304" s="40">
        <v>4613</v>
      </c>
      <c r="B304" s="41" t="s">
        <v>1175</v>
      </c>
      <c r="C304" s="42">
        <v>3850</v>
      </c>
      <c r="D304" s="46">
        <v>20.996607521598158</v>
      </c>
      <c r="E304" s="47">
        <v>0.20051948051948051</v>
      </c>
      <c r="F304" s="40"/>
    </row>
    <row r="305" spans="1:6" ht="12.75" customHeight="1">
      <c r="A305" s="40">
        <v>4620</v>
      </c>
      <c r="B305" s="41" t="s">
        <v>1176</v>
      </c>
      <c r="C305" s="42">
        <v>21592</v>
      </c>
      <c r="D305" s="46">
        <v>214.0251365196008</v>
      </c>
      <c r="E305" s="47">
        <v>0.5448314190440904</v>
      </c>
      <c r="F305" s="40"/>
    </row>
    <row r="306" spans="1:6" ht="12.75" customHeight="1">
      <c r="A306" s="40">
        <v>4627</v>
      </c>
      <c r="B306" s="41" t="s">
        <v>1177</v>
      </c>
      <c r="C306" s="42">
        <v>686</v>
      </c>
      <c r="D306" s="46">
        <v>39.402642159678344</v>
      </c>
      <c r="E306" s="47">
        <v>0.18658892128279883</v>
      </c>
      <c r="F306" s="40"/>
    </row>
    <row r="307" spans="1:6" ht="12.75" customHeight="1">
      <c r="A307" s="40">
        <v>4634</v>
      </c>
      <c r="B307" s="41" t="s">
        <v>1178</v>
      </c>
      <c r="C307" s="42">
        <v>506</v>
      </c>
      <c r="D307" s="46">
        <v>8.306572402118007</v>
      </c>
      <c r="E307" s="47">
        <v>0.44861660079051385</v>
      </c>
      <c r="F307" s="40"/>
    </row>
    <row r="308" spans="1:6" ht="12.75" customHeight="1">
      <c r="A308" s="40">
        <v>4641</v>
      </c>
      <c r="B308" s="41" t="s">
        <v>1179</v>
      </c>
      <c r="C308" s="42">
        <v>991</v>
      </c>
      <c r="D308" s="46">
        <v>10.873105853684711</v>
      </c>
      <c r="E308" s="47">
        <v>0.24520686175580222</v>
      </c>
      <c r="F308" s="40"/>
    </row>
    <row r="309" spans="1:6" ht="12.75" customHeight="1">
      <c r="A309" s="40">
        <v>4686</v>
      </c>
      <c r="B309" s="41" t="s">
        <v>1180</v>
      </c>
      <c r="C309" s="42">
        <v>379</v>
      </c>
      <c r="D309" s="46">
        <v>12.369451697127937</v>
      </c>
      <c r="E309" s="47">
        <v>0.15303430079155672</v>
      </c>
      <c r="F309" s="40"/>
    </row>
    <row r="310" spans="1:6" ht="12.75" customHeight="1">
      <c r="A310" s="40">
        <v>4753</v>
      </c>
      <c r="B310" s="41" t="s">
        <v>1182</v>
      </c>
      <c r="C310" s="42">
        <v>2558</v>
      </c>
      <c r="D310" s="46">
        <v>10.65897803492319</v>
      </c>
      <c r="E310" s="47">
        <v>0.38193901485535575</v>
      </c>
      <c r="F310" s="40"/>
    </row>
    <row r="311" spans="1:6" ht="12.75" customHeight="1">
      <c r="A311" s="40">
        <v>4760</v>
      </c>
      <c r="B311" s="41" t="s">
        <v>1183</v>
      </c>
      <c r="C311" s="42">
        <v>687</v>
      </c>
      <c r="D311" s="46">
        <v>6.10814875046832</v>
      </c>
      <c r="E311" s="47">
        <v>0.2445414847161572</v>
      </c>
      <c r="F311" s="40"/>
    </row>
    <row r="312" spans="1:6" ht="12.75" customHeight="1">
      <c r="A312" s="40">
        <v>4781</v>
      </c>
      <c r="B312" s="41" t="s">
        <v>1184</v>
      </c>
      <c r="C312" s="42">
        <v>2654</v>
      </c>
      <c r="D312" s="46">
        <v>6.846509197880022</v>
      </c>
      <c r="E312" s="47">
        <v>0.43556895252449135</v>
      </c>
      <c r="F312" s="40"/>
    </row>
    <row r="313" spans="1:6" ht="12.75" customHeight="1">
      <c r="A313" s="40">
        <v>4795</v>
      </c>
      <c r="B313" s="41" t="s">
        <v>1185</v>
      </c>
      <c r="C313" s="42">
        <v>492</v>
      </c>
      <c r="D313" s="46">
        <v>1.7374726468676271</v>
      </c>
      <c r="E313" s="47">
        <v>0.4491869918699187</v>
      </c>
      <c r="F313" s="40"/>
    </row>
    <row r="314" spans="1:6" ht="12.75" customHeight="1">
      <c r="A314" s="40">
        <v>4802</v>
      </c>
      <c r="B314" s="41" t="s">
        <v>1186</v>
      </c>
      <c r="C314" s="42">
        <v>2433</v>
      </c>
      <c r="D314" s="46">
        <v>10.045894708293117</v>
      </c>
      <c r="E314" s="47">
        <v>0.37525688450472666</v>
      </c>
      <c r="F314" s="40"/>
    </row>
    <row r="315" spans="1:6" ht="12.75" customHeight="1">
      <c r="A315" s="40">
        <v>4820</v>
      </c>
      <c r="B315" s="41" t="s">
        <v>1187</v>
      </c>
      <c r="C315" s="42">
        <v>464</v>
      </c>
      <c r="D315" s="46">
        <v>30.36649214659686</v>
      </c>
      <c r="E315" s="47">
        <v>0.07327586206896551</v>
      </c>
      <c r="F315" s="40"/>
    </row>
    <row r="316" spans="1:6" ht="12.75" customHeight="1">
      <c r="A316" s="40">
        <v>4851</v>
      </c>
      <c r="B316" s="41" t="s">
        <v>1189</v>
      </c>
      <c r="C316" s="42">
        <v>1379</v>
      </c>
      <c r="D316" s="46">
        <v>5.284005760534305</v>
      </c>
      <c r="E316" s="47">
        <v>0.45467730239303844</v>
      </c>
      <c r="F316" s="40"/>
    </row>
    <row r="317" spans="1:6" ht="12.75" customHeight="1">
      <c r="A317" s="40">
        <v>3122</v>
      </c>
      <c r="B317" s="41" t="s">
        <v>1066</v>
      </c>
      <c r="C317" s="42">
        <v>504</v>
      </c>
      <c r="D317" s="46">
        <v>77.65793528505392</v>
      </c>
      <c r="E317" s="47">
        <v>0.015873015873015872</v>
      </c>
      <c r="F317" s="40"/>
    </row>
    <row r="318" spans="1:6" ht="12.75" customHeight="1">
      <c r="A318" s="40">
        <v>4865</v>
      </c>
      <c r="B318" s="41" t="s">
        <v>1190</v>
      </c>
      <c r="C318" s="42">
        <v>496</v>
      </c>
      <c r="D318" s="46">
        <v>6.542754116827156</v>
      </c>
      <c r="E318" s="47">
        <v>0.28024193548387094</v>
      </c>
      <c r="F318" s="40"/>
    </row>
    <row r="319" spans="1:6" ht="12.75" customHeight="1">
      <c r="A319" s="40">
        <v>4872</v>
      </c>
      <c r="B319" s="41" t="s">
        <v>1191</v>
      </c>
      <c r="C319" s="42">
        <v>1803</v>
      </c>
      <c r="D319" s="46">
        <v>16.10975294903194</v>
      </c>
      <c r="E319" s="47">
        <v>0.2778702163061564</v>
      </c>
      <c r="F319" s="40"/>
    </row>
    <row r="320" spans="1:6" ht="12.75" customHeight="1">
      <c r="A320" s="40">
        <v>4893</v>
      </c>
      <c r="B320" s="41" t="s">
        <v>1192</v>
      </c>
      <c r="C320" s="42">
        <v>3040</v>
      </c>
      <c r="D320" s="46">
        <v>21.116488354089785</v>
      </c>
      <c r="E320" s="47">
        <v>0.19473684210526315</v>
      </c>
      <c r="F320" s="40"/>
    </row>
    <row r="321" spans="1:6" ht="12.75" customHeight="1">
      <c r="A321" s="40">
        <v>4904</v>
      </c>
      <c r="B321" s="41" t="s">
        <v>1193</v>
      </c>
      <c r="C321" s="42">
        <v>529</v>
      </c>
      <c r="D321" s="46">
        <v>2.4153457662639037</v>
      </c>
      <c r="E321" s="47">
        <v>0.47448015122873344</v>
      </c>
      <c r="F321" s="40"/>
    </row>
    <row r="322" spans="1:6" ht="12.75" customHeight="1">
      <c r="A322" s="40">
        <v>5523</v>
      </c>
      <c r="B322" s="41" t="s">
        <v>1224</v>
      </c>
      <c r="C322" s="42">
        <v>1406</v>
      </c>
      <c r="D322" s="46">
        <v>4.75283375519468</v>
      </c>
      <c r="E322" s="47">
        <v>0.34779516358463725</v>
      </c>
      <c r="F322" s="40"/>
    </row>
    <row r="323" spans="1:6" ht="12.75" customHeight="1">
      <c r="A323" s="40">
        <v>3850</v>
      </c>
      <c r="B323" s="41" t="s">
        <v>1116</v>
      </c>
      <c r="C323" s="42">
        <v>722</v>
      </c>
      <c r="D323" s="46">
        <v>3.644146951748266</v>
      </c>
      <c r="E323" s="47">
        <v>0.5484764542936288</v>
      </c>
      <c r="F323" s="40"/>
    </row>
    <row r="324" spans="1:6" ht="12.75" customHeight="1">
      <c r="A324" s="40">
        <v>4956</v>
      </c>
      <c r="B324" s="41" t="s">
        <v>1194</v>
      </c>
      <c r="C324" s="42">
        <v>1019</v>
      </c>
      <c r="D324" s="46">
        <v>8.02579941713538</v>
      </c>
      <c r="E324" s="47">
        <v>0.25024533856722275</v>
      </c>
      <c r="F324" s="40"/>
    </row>
    <row r="325" spans="1:6" ht="12.75" customHeight="1">
      <c r="A325" s="40">
        <v>4963</v>
      </c>
      <c r="B325" s="41" t="s">
        <v>1195</v>
      </c>
      <c r="C325" s="42">
        <v>637</v>
      </c>
      <c r="D325" s="46">
        <v>4.12335238292159</v>
      </c>
      <c r="E325" s="47">
        <v>0.29984301412872844</v>
      </c>
      <c r="F325" s="40"/>
    </row>
    <row r="326" spans="1:6" ht="12.75" customHeight="1">
      <c r="A326" s="40">
        <v>1673</v>
      </c>
      <c r="B326" s="41" t="s">
        <v>978</v>
      </c>
      <c r="C326" s="42">
        <v>602</v>
      </c>
      <c r="D326" s="46">
        <v>5.101200902075369</v>
      </c>
      <c r="E326" s="47">
        <v>0.44019933554817275</v>
      </c>
      <c r="F326" s="40"/>
    </row>
    <row r="327" spans="1:6" ht="12.75" customHeight="1">
      <c r="A327" s="40">
        <v>4998</v>
      </c>
      <c r="B327" s="41" t="s">
        <v>1197</v>
      </c>
      <c r="C327" s="42">
        <v>108</v>
      </c>
      <c r="D327" s="46">
        <v>7.786589762076424</v>
      </c>
      <c r="E327" s="47">
        <v>0.2962962962962963</v>
      </c>
      <c r="F327" s="40"/>
    </row>
    <row r="328" spans="1:6" ht="12.75" customHeight="1">
      <c r="A328" s="40">
        <v>2422</v>
      </c>
      <c r="B328" s="41" t="s">
        <v>1019</v>
      </c>
      <c r="C328" s="42">
        <v>1398</v>
      </c>
      <c r="D328" s="46">
        <v>16.44889613466641</v>
      </c>
      <c r="E328" s="47">
        <v>0.20314735336194564</v>
      </c>
      <c r="F328" s="40"/>
    </row>
    <row r="329" spans="1:6" ht="12.75" customHeight="1">
      <c r="A329" s="40">
        <v>5019</v>
      </c>
      <c r="B329" s="41" t="s">
        <v>1198</v>
      </c>
      <c r="C329" s="42">
        <v>1181</v>
      </c>
      <c r="D329" s="46">
        <v>7.9105201533483935</v>
      </c>
      <c r="E329" s="47">
        <v>0.3302286198137172</v>
      </c>
      <c r="F329" s="40"/>
    </row>
    <row r="330" spans="1:6" ht="12.75" customHeight="1">
      <c r="A330" s="40">
        <v>5026</v>
      </c>
      <c r="B330" s="41" t="s">
        <v>1199</v>
      </c>
      <c r="C330" s="42">
        <v>899</v>
      </c>
      <c r="D330" s="46">
        <v>355.16187862922703</v>
      </c>
      <c r="E330" s="47">
        <v>0.4961067853170189</v>
      </c>
      <c r="F330" s="40"/>
    </row>
    <row r="331" spans="1:6" ht="12.75" customHeight="1">
      <c r="A331" s="40">
        <v>5068</v>
      </c>
      <c r="B331" s="41" t="s">
        <v>1201</v>
      </c>
      <c r="C331" s="42">
        <v>1113</v>
      </c>
      <c r="D331" s="46">
        <v>61.86770428015565</v>
      </c>
      <c r="E331" s="47">
        <v>0.23809523809523808</v>
      </c>
      <c r="F331" s="40"/>
    </row>
    <row r="332" spans="1:6" ht="12.75" customHeight="1">
      <c r="A332" s="40">
        <v>5100</v>
      </c>
      <c r="B332" s="41" t="s">
        <v>1202</v>
      </c>
      <c r="C332" s="42">
        <v>2698</v>
      </c>
      <c r="D332" s="46">
        <v>11.584005672223958</v>
      </c>
      <c r="E332" s="47">
        <v>0.26464047442550037</v>
      </c>
      <c r="F332" s="40"/>
    </row>
    <row r="333" spans="1:6" ht="12.75" customHeight="1">
      <c r="A333" s="40">
        <v>5124</v>
      </c>
      <c r="B333" s="41" t="s">
        <v>1203</v>
      </c>
      <c r="C333" s="42">
        <v>264</v>
      </c>
      <c r="D333" s="46">
        <v>2.2173011463096537</v>
      </c>
      <c r="E333" s="47">
        <v>0.5681818181818182</v>
      </c>
      <c r="F333" s="40"/>
    </row>
    <row r="334" spans="1:6" ht="12.75" customHeight="1">
      <c r="A334" s="40">
        <v>5130</v>
      </c>
      <c r="B334" s="41" t="s">
        <v>1204</v>
      </c>
      <c r="C334" s="42">
        <v>595</v>
      </c>
      <c r="D334" s="46">
        <v>5.072247449925024</v>
      </c>
      <c r="E334" s="47">
        <v>0.29747899159663865</v>
      </c>
      <c r="F334" s="40"/>
    </row>
    <row r="335" spans="1:6" ht="12.75" customHeight="1">
      <c r="A335" s="40">
        <v>5138</v>
      </c>
      <c r="B335" s="41" t="s">
        <v>1205</v>
      </c>
      <c r="C335" s="42">
        <v>2558</v>
      </c>
      <c r="D335" s="46">
        <v>15.215254440298553</v>
      </c>
      <c r="E335" s="47">
        <v>0.26465989053948397</v>
      </c>
      <c r="F335" s="40"/>
    </row>
    <row r="336" spans="1:6" ht="12.75" customHeight="1">
      <c r="A336" s="40">
        <v>5258</v>
      </c>
      <c r="B336" s="41" t="s">
        <v>1206</v>
      </c>
      <c r="C336" s="42">
        <v>300</v>
      </c>
      <c r="D336" s="46">
        <v>15.376729882111736</v>
      </c>
      <c r="E336" s="47">
        <v>0.5766666666666667</v>
      </c>
      <c r="F336" s="40"/>
    </row>
    <row r="337" spans="1:6" ht="12.75" customHeight="1">
      <c r="A337" s="40">
        <v>5264</v>
      </c>
      <c r="B337" s="41" t="s">
        <v>1207</v>
      </c>
      <c r="C337" s="42">
        <v>2557</v>
      </c>
      <c r="D337" s="46">
        <v>16.158998988877652</v>
      </c>
      <c r="E337" s="47">
        <v>0.42980054751662106</v>
      </c>
      <c r="F337" s="40"/>
    </row>
    <row r="338" spans="1:6" ht="12.75" customHeight="1">
      <c r="A338" s="40">
        <v>5271</v>
      </c>
      <c r="B338" s="41" t="s">
        <v>1208</v>
      </c>
      <c r="C338" s="42">
        <v>9938</v>
      </c>
      <c r="D338" s="46">
        <v>192.33486883048118</v>
      </c>
      <c r="E338" s="47">
        <v>0.45683236063594285</v>
      </c>
      <c r="F338" s="40"/>
    </row>
    <row r="339" spans="1:6" ht="12.75" customHeight="1">
      <c r="A339" s="40">
        <v>5278</v>
      </c>
      <c r="B339" s="41" t="s">
        <v>1209</v>
      </c>
      <c r="C339" s="42">
        <v>1793</v>
      </c>
      <c r="D339" s="46">
        <v>31.777283597766562</v>
      </c>
      <c r="E339" s="47">
        <v>0.2476296709425544</v>
      </c>
      <c r="F339" s="40"/>
    </row>
    <row r="340" spans="1:6" ht="12.75" customHeight="1">
      <c r="A340" s="40">
        <v>5306</v>
      </c>
      <c r="B340" s="41" t="s">
        <v>1210</v>
      </c>
      <c r="C340" s="42">
        <v>602</v>
      </c>
      <c r="D340" s="46">
        <v>3.8539275948606644</v>
      </c>
      <c r="E340" s="47">
        <v>0.5348837209302325</v>
      </c>
      <c r="F340" s="40"/>
    </row>
    <row r="341" spans="1:6" ht="12.75" customHeight="1">
      <c r="A341" s="40">
        <v>5348</v>
      </c>
      <c r="B341" s="41" t="s">
        <v>1211</v>
      </c>
      <c r="C341" s="42">
        <v>779</v>
      </c>
      <c r="D341" s="46">
        <v>7.218659498190508</v>
      </c>
      <c r="E341" s="47">
        <v>0.24005134788189988</v>
      </c>
      <c r="F341" s="40"/>
    </row>
    <row r="342" spans="1:6" ht="12.75" customHeight="1">
      <c r="A342" s="40">
        <v>5355</v>
      </c>
      <c r="B342" s="41" t="s">
        <v>1212</v>
      </c>
      <c r="C342" s="42">
        <v>1625</v>
      </c>
      <c r="D342" s="46">
        <v>1015.4041806591802</v>
      </c>
      <c r="E342" s="47">
        <v>0.19138461538461538</v>
      </c>
      <c r="F342" s="40"/>
    </row>
    <row r="343" spans="1:6" ht="12.75" customHeight="1">
      <c r="A343" s="40">
        <v>5362</v>
      </c>
      <c r="B343" s="41" t="s">
        <v>1213</v>
      </c>
      <c r="C343" s="42">
        <v>366</v>
      </c>
      <c r="D343" s="46">
        <v>3.7961323781082963</v>
      </c>
      <c r="E343" s="47">
        <v>0.3551912568306011</v>
      </c>
      <c r="F343" s="40"/>
    </row>
    <row r="344" spans="1:6" ht="12.75" customHeight="1">
      <c r="A344" s="40">
        <v>5369</v>
      </c>
      <c r="B344" s="41" t="s">
        <v>1214</v>
      </c>
      <c r="C344" s="42">
        <v>529</v>
      </c>
      <c r="D344" s="46">
        <v>100.76190476190476</v>
      </c>
      <c r="E344" s="47">
        <v>0.3761814744801512</v>
      </c>
      <c r="F344" s="40"/>
    </row>
    <row r="345" spans="1:6" ht="12.75" customHeight="1">
      <c r="A345" s="40">
        <v>5376</v>
      </c>
      <c r="B345" s="41" t="s">
        <v>1215</v>
      </c>
      <c r="C345" s="42">
        <v>500</v>
      </c>
      <c r="D345" s="46">
        <v>4.536221679536212</v>
      </c>
      <c r="E345" s="47">
        <v>0.714</v>
      </c>
      <c r="F345" s="40"/>
    </row>
    <row r="346" spans="1:6" ht="12.75" customHeight="1">
      <c r="A346" s="40">
        <v>5390</v>
      </c>
      <c r="B346" s="41" t="s">
        <v>1216</v>
      </c>
      <c r="C346" s="42">
        <v>2746</v>
      </c>
      <c r="D346" s="46">
        <v>34.92307312586489</v>
      </c>
      <c r="E346" s="47">
        <v>0.13292061179898035</v>
      </c>
      <c r="F346" s="40"/>
    </row>
    <row r="347" spans="1:6" ht="12.75" customHeight="1">
      <c r="A347" s="40">
        <v>5397</v>
      </c>
      <c r="B347" s="41" t="s">
        <v>1217</v>
      </c>
      <c r="C347" s="42">
        <v>333</v>
      </c>
      <c r="D347" s="46">
        <v>2.0990798893797016</v>
      </c>
      <c r="E347" s="47">
        <v>0.5255255255255256</v>
      </c>
      <c r="F347" s="40"/>
    </row>
    <row r="348" spans="1:6" ht="12.75" customHeight="1">
      <c r="A348" s="40">
        <v>5432</v>
      </c>
      <c r="B348" s="41" t="s">
        <v>1218</v>
      </c>
      <c r="C348" s="42">
        <v>1594</v>
      </c>
      <c r="D348" s="46">
        <v>26.66543156901241</v>
      </c>
      <c r="E348" s="47">
        <v>0.2490589711417817</v>
      </c>
      <c r="F348" s="40"/>
    </row>
    <row r="349" spans="1:6" ht="12.75" customHeight="1">
      <c r="A349" s="40">
        <v>5439</v>
      </c>
      <c r="B349" s="41" t="s">
        <v>1219</v>
      </c>
      <c r="C349" s="42">
        <v>3134</v>
      </c>
      <c r="D349" s="46">
        <v>654.7859226934123</v>
      </c>
      <c r="E349" s="47">
        <v>0.4320357370772176</v>
      </c>
      <c r="F349" s="40"/>
    </row>
    <row r="350" spans="1:6" ht="12.75" customHeight="1">
      <c r="A350" s="40">
        <v>4522</v>
      </c>
      <c r="B350" s="41" t="s">
        <v>1167</v>
      </c>
      <c r="C350" s="42">
        <v>206</v>
      </c>
      <c r="D350" s="46">
        <v>0.7076184283302888</v>
      </c>
      <c r="E350" s="47">
        <v>0.5436893203883495</v>
      </c>
      <c r="F350" s="40"/>
    </row>
    <row r="351" spans="1:6" ht="12.75" customHeight="1">
      <c r="A351" s="40">
        <v>5457</v>
      </c>
      <c r="B351" s="41" t="s">
        <v>1220</v>
      </c>
      <c r="C351" s="42">
        <v>1164</v>
      </c>
      <c r="D351" s="46">
        <v>5.912696993737174</v>
      </c>
      <c r="E351" s="47">
        <v>0.30927835051546393</v>
      </c>
      <c r="F351" s="40"/>
    </row>
    <row r="352" spans="1:6" ht="12.75" customHeight="1">
      <c r="A352" s="40">
        <v>2485</v>
      </c>
      <c r="B352" s="41" t="s">
        <v>1025</v>
      </c>
      <c r="C352" s="42">
        <v>569</v>
      </c>
      <c r="D352" s="46">
        <v>9.469826332426782</v>
      </c>
      <c r="E352" s="47">
        <v>0.3145869947275923</v>
      </c>
      <c r="F352" s="40"/>
    </row>
    <row r="353" spans="1:6" ht="12.75" customHeight="1">
      <c r="A353" s="40">
        <v>5460</v>
      </c>
      <c r="B353" s="41" t="s">
        <v>1221</v>
      </c>
      <c r="C353" s="42">
        <v>2635</v>
      </c>
      <c r="D353" s="46">
        <v>9.300348934619596</v>
      </c>
      <c r="E353" s="47">
        <v>0.483111954459203</v>
      </c>
      <c r="F353" s="40"/>
    </row>
    <row r="354" spans="1:6" ht="12.75" customHeight="1">
      <c r="A354" s="40">
        <v>5467</v>
      </c>
      <c r="B354" s="41" t="s">
        <v>1222</v>
      </c>
      <c r="C354" s="42">
        <v>817</v>
      </c>
      <c r="D354" s="46">
        <v>10.14092390287505</v>
      </c>
      <c r="E354" s="47">
        <v>0.33047735618115054</v>
      </c>
      <c r="F354" s="40"/>
    </row>
    <row r="355" spans="1:6" ht="12.75" customHeight="1">
      <c r="A355" s="40">
        <v>5474</v>
      </c>
      <c r="B355" s="41" t="s">
        <v>1223</v>
      </c>
      <c r="C355" s="42">
        <v>1310</v>
      </c>
      <c r="D355" s="46">
        <v>2.5094705139303013</v>
      </c>
      <c r="E355" s="47">
        <v>0.44198473282442746</v>
      </c>
      <c r="F355" s="40"/>
    </row>
    <row r="356" spans="1:6" ht="12.75" customHeight="1">
      <c r="A356" s="40">
        <v>5586</v>
      </c>
      <c r="B356" s="41" t="s">
        <v>1225</v>
      </c>
      <c r="C356" s="42">
        <v>736</v>
      </c>
      <c r="D356" s="46">
        <v>6.550950885658683</v>
      </c>
      <c r="E356" s="47">
        <v>0.35190217391304346</v>
      </c>
      <c r="F356" s="40"/>
    </row>
    <row r="357" spans="1:6" ht="12.75" customHeight="1">
      <c r="A357" s="40">
        <v>5593</v>
      </c>
      <c r="B357" s="41" t="s">
        <v>1226</v>
      </c>
      <c r="C357" s="42">
        <v>963</v>
      </c>
      <c r="D357" s="46">
        <v>5.290069444429684</v>
      </c>
      <c r="E357" s="47">
        <v>0.4818276220145379</v>
      </c>
      <c r="F357" s="40"/>
    </row>
    <row r="358" spans="1:6" ht="12.75" customHeight="1">
      <c r="A358" s="40">
        <v>5607</v>
      </c>
      <c r="B358" s="41" t="s">
        <v>1227</v>
      </c>
      <c r="C358" s="42">
        <v>7405</v>
      </c>
      <c r="D358" s="46">
        <v>19.280232849958026</v>
      </c>
      <c r="E358" s="47">
        <v>0.2970965563808238</v>
      </c>
      <c r="F358" s="40"/>
    </row>
    <row r="359" spans="1:6" ht="12.75" customHeight="1">
      <c r="A359" s="40">
        <v>5614</v>
      </c>
      <c r="B359" s="41" t="s">
        <v>1228</v>
      </c>
      <c r="C359" s="42">
        <v>242</v>
      </c>
      <c r="D359" s="46">
        <v>3.9273033987496784</v>
      </c>
      <c r="E359" s="47">
        <v>0.18181818181818182</v>
      </c>
      <c r="F359" s="40"/>
    </row>
    <row r="360" spans="1:6" ht="12.75" customHeight="1">
      <c r="A360" s="40">
        <v>3542</v>
      </c>
      <c r="B360" s="41" t="s">
        <v>1099</v>
      </c>
      <c r="C360" s="42">
        <v>300</v>
      </c>
      <c r="D360" s="46">
        <v>29.52755905511811</v>
      </c>
      <c r="E360" s="47">
        <v>0.08333333333333333</v>
      </c>
      <c r="F360" s="40"/>
    </row>
    <row r="361" spans="1:6" ht="12.75" customHeight="1">
      <c r="A361" s="40">
        <v>5621</v>
      </c>
      <c r="B361" s="41" t="s">
        <v>1229</v>
      </c>
      <c r="C361" s="42">
        <v>3412</v>
      </c>
      <c r="D361" s="46">
        <v>29.992606627463335</v>
      </c>
      <c r="E361" s="47">
        <v>0.17233294255568582</v>
      </c>
      <c r="F361" s="40"/>
    </row>
    <row r="362" spans="1:6" ht="12.75" customHeight="1">
      <c r="A362" s="40">
        <v>5628</v>
      </c>
      <c r="B362" s="41" t="s">
        <v>1230</v>
      </c>
      <c r="C362" s="42">
        <v>877</v>
      </c>
      <c r="D362" s="46">
        <v>7.555172396362198</v>
      </c>
      <c r="E362" s="47">
        <v>0.22234891676168758</v>
      </c>
      <c r="F362" s="40"/>
    </row>
    <row r="363" spans="1:6" ht="12.75" customHeight="1">
      <c r="A363" s="40">
        <v>5642</v>
      </c>
      <c r="B363" s="41" t="s">
        <v>1231</v>
      </c>
      <c r="C363" s="42">
        <v>1142</v>
      </c>
      <c r="D363" s="46">
        <v>113.10532542684268</v>
      </c>
      <c r="E363" s="47">
        <v>0.3502626970227671</v>
      </c>
      <c r="F363" s="40"/>
    </row>
    <row r="364" spans="1:6" ht="12.75" customHeight="1">
      <c r="A364" s="40">
        <v>5656</v>
      </c>
      <c r="B364" s="41" t="s">
        <v>1232</v>
      </c>
      <c r="C364" s="42">
        <v>6662</v>
      </c>
      <c r="D364" s="46">
        <v>84.04467681103165</v>
      </c>
      <c r="E364" s="47">
        <v>0.23911738216751727</v>
      </c>
      <c r="F364" s="40"/>
    </row>
    <row r="365" spans="1:6" ht="12.75" customHeight="1">
      <c r="A365" s="40">
        <v>5663</v>
      </c>
      <c r="B365" s="41" t="s">
        <v>1233</v>
      </c>
      <c r="C365" s="42">
        <v>4885</v>
      </c>
      <c r="D365" s="46">
        <v>12.188370428903552</v>
      </c>
      <c r="E365" s="47">
        <v>0.46141248720573186</v>
      </c>
      <c r="F365" s="40"/>
    </row>
    <row r="366" spans="1:6" ht="12.75" customHeight="1">
      <c r="A366" s="40">
        <v>5670</v>
      </c>
      <c r="B366" s="41" t="s">
        <v>1234</v>
      </c>
      <c r="C366" s="42">
        <v>486</v>
      </c>
      <c r="D366" s="46">
        <v>1.5463169186967092</v>
      </c>
      <c r="E366" s="47">
        <v>0.42592592592592593</v>
      </c>
      <c r="F366" s="40"/>
    </row>
    <row r="367" spans="1:6" ht="12.75" customHeight="1">
      <c r="A367" s="40">
        <v>3510</v>
      </c>
      <c r="B367" s="41" t="s">
        <v>1096</v>
      </c>
      <c r="C367" s="42">
        <v>578</v>
      </c>
      <c r="D367" s="46">
        <v>100.34722222222223</v>
      </c>
      <c r="E367" s="47">
        <v>0.00865051903114187</v>
      </c>
      <c r="F367" s="40"/>
    </row>
    <row r="368" spans="1:6" ht="12.75" customHeight="1">
      <c r="A368" s="40">
        <v>5726</v>
      </c>
      <c r="B368" s="41" t="s">
        <v>1235</v>
      </c>
      <c r="C368" s="42">
        <v>561</v>
      </c>
      <c r="D368" s="46">
        <v>3.5294505754890677</v>
      </c>
      <c r="E368" s="47">
        <v>0.5062388591800356</v>
      </c>
      <c r="F368" s="40"/>
    </row>
    <row r="369" spans="1:6" ht="12.75" customHeight="1">
      <c r="A369" s="40">
        <v>5733</v>
      </c>
      <c r="B369" s="41" t="s">
        <v>1236</v>
      </c>
      <c r="C369" s="42">
        <v>550</v>
      </c>
      <c r="D369" s="46">
        <v>1.8108892562997467</v>
      </c>
      <c r="E369" s="47">
        <v>0.3927272727272727</v>
      </c>
      <c r="F369" s="40"/>
    </row>
    <row r="370" spans="1:6" ht="12.75" customHeight="1">
      <c r="A370" s="40">
        <v>5740</v>
      </c>
      <c r="B370" s="41" t="s">
        <v>1237</v>
      </c>
      <c r="C370" s="42">
        <v>320</v>
      </c>
      <c r="D370" s="46">
        <v>3.3008867921968403</v>
      </c>
      <c r="E370" s="47">
        <v>0.45</v>
      </c>
      <c r="F370" s="40"/>
    </row>
    <row r="371" spans="1:6" ht="12.75" customHeight="1">
      <c r="A371" s="40">
        <v>5747</v>
      </c>
      <c r="B371" s="41" t="s">
        <v>1238</v>
      </c>
      <c r="C371" s="42">
        <v>3240</v>
      </c>
      <c r="D371" s="46">
        <v>6.917185385086582</v>
      </c>
      <c r="E371" s="47">
        <v>0.345679012345679</v>
      </c>
      <c r="F371" s="40"/>
    </row>
    <row r="372" spans="1:6" ht="12.75" customHeight="1">
      <c r="A372" s="40">
        <v>5754</v>
      </c>
      <c r="B372" s="41" t="s">
        <v>1239</v>
      </c>
      <c r="C372" s="42">
        <v>1413</v>
      </c>
      <c r="D372" s="46">
        <v>3.3242665234417847</v>
      </c>
      <c r="E372" s="47">
        <v>0.42392073602264685</v>
      </c>
      <c r="F372" s="40"/>
    </row>
    <row r="373" spans="1:6" ht="12.75" customHeight="1">
      <c r="A373" s="40">
        <v>126</v>
      </c>
      <c r="B373" s="41" t="s">
        <v>882</v>
      </c>
      <c r="C373" s="42">
        <v>952</v>
      </c>
      <c r="D373" s="46">
        <v>9.521178475601102</v>
      </c>
      <c r="E373" s="47">
        <v>0.22794117647058823</v>
      </c>
      <c r="F373" s="40"/>
    </row>
    <row r="374" spans="1:6" ht="12.75" customHeight="1">
      <c r="A374" s="40">
        <v>5780</v>
      </c>
      <c r="B374" s="41" t="s">
        <v>1241</v>
      </c>
      <c r="C374" s="42">
        <v>573</v>
      </c>
      <c r="D374" s="46">
        <v>53.203342618384404</v>
      </c>
      <c r="E374" s="47">
        <v>0.3158813263525305</v>
      </c>
      <c r="F374" s="40"/>
    </row>
    <row r="375" spans="1:6" ht="12.75" customHeight="1">
      <c r="A375" s="40">
        <v>4375</v>
      </c>
      <c r="B375" s="41" t="s">
        <v>1160</v>
      </c>
      <c r="C375" s="42">
        <v>710</v>
      </c>
      <c r="D375" s="46">
        <v>3.2463485534275964</v>
      </c>
      <c r="E375" s="47">
        <v>0.6549295774647887</v>
      </c>
      <c r="F375" s="40"/>
    </row>
    <row r="376" spans="1:6" ht="12.75" customHeight="1">
      <c r="A376" s="40">
        <v>5810</v>
      </c>
      <c r="B376" s="41" t="s">
        <v>1242</v>
      </c>
      <c r="C376" s="42">
        <v>482</v>
      </c>
      <c r="D376" s="46">
        <v>4.266362248708079</v>
      </c>
      <c r="E376" s="47">
        <v>0.516597510373444</v>
      </c>
      <c r="F376" s="40"/>
    </row>
    <row r="377" spans="1:6" ht="12.75" customHeight="1">
      <c r="A377" s="40">
        <v>5817</v>
      </c>
      <c r="B377" s="41" t="s">
        <v>1243</v>
      </c>
      <c r="C377" s="42">
        <v>464</v>
      </c>
      <c r="D377" s="46">
        <v>109.17647058823529</v>
      </c>
      <c r="E377" s="47">
        <v>0.38362068965517243</v>
      </c>
      <c r="F377" s="40"/>
    </row>
    <row r="378" spans="1:6" ht="12.75" customHeight="1">
      <c r="A378" s="40">
        <v>5824</v>
      </c>
      <c r="B378" s="41" t="s">
        <v>1244</v>
      </c>
      <c r="C378" s="42">
        <v>1887</v>
      </c>
      <c r="D378" s="46">
        <v>68.10688251867637</v>
      </c>
      <c r="E378" s="47">
        <v>0.383147853736089</v>
      </c>
      <c r="F378" s="40"/>
    </row>
    <row r="379" spans="1:6" ht="12.75" customHeight="1">
      <c r="A379" s="40">
        <v>5859</v>
      </c>
      <c r="B379" s="41" t="s">
        <v>1246</v>
      </c>
      <c r="C379" s="42">
        <v>696</v>
      </c>
      <c r="D379" s="46">
        <v>56.816326530612244</v>
      </c>
      <c r="E379" s="47">
        <v>0.3045977011494253</v>
      </c>
      <c r="F379" s="40"/>
    </row>
    <row r="380" spans="1:6" ht="12.75" customHeight="1">
      <c r="A380" s="40">
        <v>5852</v>
      </c>
      <c r="B380" s="41" t="s">
        <v>1245</v>
      </c>
      <c r="C380" s="42">
        <v>742</v>
      </c>
      <c r="D380" s="46">
        <v>8.677347678634078</v>
      </c>
      <c r="E380" s="47">
        <v>0</v>
      </c>
      <c r="F380" s="40"/>
    </row>
    <row r="381" spans="1:6" ht="12.75" customHeight="1">
      <c r="A381" s="40">
        <v>238</v>
      </c>
      <c r="B381" s="41" t="s">
        <v>893</v>
      </c>
      <c r="C381" s="42">
        <v>1169</v>
      </c>
      <c r="D381" s="46">
        <v>7.935946735446748</v>
      </c>
      <c r="E381" s="47">
        <v>0.47904191616766467</v>
      </c>
      <c r="F381" s="40"/>
    </row>
    <row r="382" spans="1:6" ht="12.75" customHeight="1">
      <c r="A382" s="40">
        <v>5866</v>
      </c>
      <c r="B382" s="41" t="s">
        <v>1247</v>
      </c>
      <c r="C382" s="42">
        <v>1081</v>
      </c>
      <c r="D382" s="46">
        <v>9.28880477062382</v>
      </c>
      <c r="E382" s="47">
        <v>0.22201665124884365</v>
      </c>
      <c r="F382" s="40"/>
    </row>
    <row r="383" spans="1:6" ht="12.75" customHeight="1">
      <c r="A383" s="40">
        <v>5901</v>
      </c>
      <c r="B383" s="41" t="s">
        <v>1248</v>
      </c>
      <c r="C383" s="42">
        <v>4607</v>
      </c>
      <c r="D383" s="46">
        <v>80.55583272178447</v>
      </c>
      <c r="E383" s="47">
        <v>0.29259822009984804</v>
      </c>
      <c r="F383" s="40"/>
    </row>
    <row r="384" spans="1:6" ht="12.75" customHeight="1">
      <c r="A384" s="40">
        <v>5985</v>
      </c>
      <c r="B384" s="41" t="s">
        <v>1250</v>
      </c>
      <c r="C384" s="42">
        <v>1176</v>
      </c>
      <c r="D384" s="46">
        <v>6.135684634104192</v>
      </c>
      <c r="E384" s="47">
        <v>0.4421768707482993</v>
      </c>
      <c r="F384" s="40"/>
    </row>
    <row r="385" spans="1:6" ht="12.75" customHeight="1">
      <c r="A385" s="40">
        <v>5992</v>
      </c>
      <c r="B385" s="41" t="s">
        <v>1251</v>
      </c>
      <c r="C385" s="42">
        <v>503</v>
      </c>
      <c r="D385" s="46">
        <v>1.5361006707870108</v>
      </c>
      <c r="E385" s="47">
        <v>0.4731610337972167</v>
      </c>
      <c r="F385" s="40"/>
    </row>
    <row r="386" spans="1:6" ht="12.75" customHeight="1">
      <c r="A386" s="40">
        <v>6022</v>
      </c>
      <c r="B386" s="41" t="s">
        <v>1253</v>
      </c>
      <c r="C386" s="42">
        <v>549</v>
      </c>
      <c r="D386" s="46">
        <v>20.073126142595978</v>
      </c>
      <c r="E386" s="47">
        <v>0.4426229508196721</v>
      </c>
      <c r="F386" s="40"/>
    </row>
    <row r="387" spans="1:6" ht="12.75" customHeight="1">
      <c r="A387" s="40">
        <v>6027</v>
      </c>
      <c r="B387" s="41" t="s">
        <v>1254</v>
      </c>
      <c r="C387" s="42">
        <v>543</v>
      </c>
      <c r="D387" s="46">
        <v>2.9166027388039164</v>
      </c>
      <c r="E387" s="47">
        <v>0.36464088397790057</v>
      </c>
      <c r="F387" s="40"/>
    </row>
    <row r="388" spans="1:6" ht="12.75" customHeight="1">
      <c r="A388" s="40">
        <v>6069</v>
      </c>
      <c r="B388" s="41" t="s">
        <v>1255</v>
      </c>
      <c r="C388" s="42">
        <v>71</v>
      </c>
      <c r="D388" s="46">
        <v>2.7755948271096624</v>
      </c>
      <c r="E388" s="47">
        <v>0.2112676056338028</v>
      </c>
      <c r="F388" s="40"/>
    </row>
    <row r="389" spans="1:6" ht="12.75" customHeight="1">
      <c r="A389" s="40">
        <v>6104</v>
      </c>
      <c r="B389" s="41" t="s">
        <v>1257</v>
      </c>
      <c r="C389" s="42">
        <v>229</v>
      </c>
      <c r="D389" s="46">
        <v>38.813559322033896</v>
      </c>
      <c r="E389" s="47">
        <v>0.1091703056768559</v>
      </c>
      <c r="F389" s="40"/>
    </row>
    <row r="390" spans="1:6" ht="12.75" customHeight="1">
      <c r="A390" s="40">
        <v>6113</v>
      </c>
      <c r="B390" s="41" t="s">
        <v>1258</v>
      </c>
      <c r="C390" s="42">
        <v>1607</v>
      </c>
      <c r="D390" s="46">
        <v>32.14</v>
      </c>
      <c r="E390" s="47">
        <v>0.16365899191039204</v>
      </c>
      <c r="F390" s="40"/>
    </row>
    <row r="391" spans="1:6" ht="12.75" customHeight="1">
      <c r="A391" s="40">
        <v>6083</v>
      </c>
      <c r="B391" s="41" t="s">
        <v>1256</v>
      </c>
      <c r="C391" s="42">
        <v>1084</v>
      </c>
      <c r="D391" s="46">
        <v>12.47365762925207</v>
      </c>
      <c r="E391" s="47">
        <v>0</v>
      </c>
      <c r="F391" s="40"/>
    </row>
    <row r="392" spans="1:6" ht="12.75" customHeight="1">
      <c r="A392" s="40">
        <v>6118</v>
      </c>
      <c r="B392" s="41" t="s">
        <v>1259</v>
      </c>
      <c r="C392" s="42">
        <v>899</v>
      </c>
      <c r="D392" s="46">
        <v>10.44166254119134</v>
      </c>
      <c r="E392" s="47">
        <v>0.2803114571746385</v>
      </c>
      <c r="F392" s="40"/>
    </row>
    <row r="393" spans="1:6" ht="12.75" customHeight="1">
      <c r="A393" s="40">
        <v>6125</v>
      </c>
      <c r="B393" s="41" t="s">
        <v>1260</v>
      </c>
      <c r="C393" s="42">
        <v>4061</v>
      </c>
      <c r="D393" s="46">
        <v>25.36103313427832</v>
      </c>
      <c r="E393" s="47">
        <v>0.35631617828121154</v>
      </c>
      <c r="F393" s="40"/>
    </row>
    <row r="394" spans="1:6" ht="12.75" customHeight="1">
      <c r="A394" s="40">
        <v>6174</v>
      </c>
      <c r="B394" s="41" t="s">
        <v>1261</v>
      </c>
      <c r="C394" s="42">
        <v>13165</v>
      </c>
      <c r="D394" s="46">
        <v>186.0743793826332</v>
      </c>
      <c r="E394" s="47">
        <v>0.30489935434865173</v>
      </c>
      <c r="F394" s="40"/>
    </row>
    <row r="395" spans="1:6" ht="12.75" customHeight="1">
      <c r="A395" s="40">
        <v>6181</v>
      </c>
      <c r="B395" s="41" t="s">
        <v>1262</v>
      </c>
      <c r="C395" s="42">
        <v>3666</v>
      </c>
      <c r="D395" s="46">
        <v>65.09588045093777</v>
      </c>
      <c r="E395" s="47">
        <v>0.06955810147299508</v>
      </c>
      <c r="F395" s="40"/>
    </row>
    <row r="396" spans="1:6" ht="12.75" customHeight="1">
      <c r="A396" s="40">
        <v>6195</v>
      </c>
      <c r="B396" s="41" t="s">
        <v>1263</v>
      </c>
      <c r="C396" s="42">
        <v>2342</v>
      </c>
      <c r="D396" s="46">
        <v>14.773250356312122</v>
      </c>
      <c r="E396" s="47">
        <v>0.4022203245089667</v>
      </c>
      <c r="F396" s="40"/>
    </row>
    <row r="397" spans="1:6" ht="12.75" customHeight="1">
      <c r="A397" s="40">
        <v>6216</v>
      </c>
      <c r="B397" s="41" t="s">
        <v>1264</v>
      </c>
      <c r="C397" s="42">
        <v>2085</v>
      </c>
      <c r="D397" s="46">
        <v>11.858147770318265</v>
      </c>
      <c r="E397" s="47">
        <v>0.30503597122302156</v>
      </c>
      <c r="F397" s="40"/>
    </row>
    <row r="398" spans="1:6" ht="12.75" customHeight="1">
      <c r="A398" s="40">
        <v>6223</v>
      </c>
      <c r="B398" s="41" t="s">
        <v>1265</v>
      </c>
      <c r="C398" s="42">
        <v>8427</v>
      </c>
      <c r="D398" s="46">
        <v>32.57948340463782</v>
      </c>
      <c r="E398" s="47">
        <v>0.4000237332384004</v>
      </c>
      <c r="F398" s="40"/>
    </row>
    <row r="399" spans="1:6" ht="12.75" customHeight="1">
      <c r="A399" s="40">
        <v>6230</v>
      </c>
      <c r="B399" s="41" t="s">
        <v>1266</v>
      </c>
      <c r="C399" s="42">
        <v>556</v>
      </c>
      <c r="D399" s="46">
        <v>1.321746517107048</v>
      </c>
      <c r="E399" s="47">
        <v>0.5467625899280576</v>
      </c>
      <c r="F399" s="40"/>
    </row>
    <row r="400" spans="1:6" ht="12.75" customHeight="1">
      <c r="A400" s="40">
        <v>6237</v>
      </c>
      <c r="B400" s="41" t="s">
        <v>1267</v>
      </c>
      <c r="C400" s="42">
        <v>1479</v>
      </c>
      <c r="D400" s="46">
        <v>8.358329370674456</v>
      </c>
      <c r="E400" s="47">
        <v>0.5882352941176471</v>
      </c>
      <c r="F400" s="40"/>
    </row>
    <row r="401" spans="1:6" ht="12.75" customHeight="1">
      <c r="A401" s="40">
        <v>6244</v>
      </c>
      <c r="B401" s="41" t="s">
        <v>1268</v>
      </c>
      <c r="C401" s="42">
        <v>6062</v>
      </c>
      <c r="D401" s="46">
        <v>457.77070504632985</v>
      </c>
      <c r="E401" s="47">
        <v>0.22484328604420983</v>
      </c>
      <c r="F401" s="40"/>
    </row>
    <row r="402" spans="1:6" ht="12.75" customHeight="1">
      <c r="A402" s="40">
        <v>6251</v>
      </c>
      <c r="B402" s="41" t="s">
        <v>1269</v>
      </c>
      <c r="C402" s="42">
        <v>341</v>
      </c>
      <c r="D402" s="46">
        <v>3.577323233849249</v>
      </c>
      <c r="E402" s="47">
        <v>0.6480938416422287</v>
      </c>
      <c r="F402" s="40"/>
    </row>
    <row r="403" spans="1:6" ht="12.75" customHeight="1">
      <c r="A403" s="40">
        <v>6293</v>
      </c>
      <c r="B403" s="41" t="s">
        <v>1270</v>
      </c>
      <c r="C403" s="42">
        <v>728</v>
      </c>
      <c r="D403" s="46">
        <v>1.4880647846950041</v>
      </c>
      <c r="E403" s="47">
        <v>0.717032967032967</v>
      </c>
      <c r="F403" s="40"/>
    </row>
    <row r="404" spans="1:6" ht="12.75" customHeight="1">
      <c r="A404" s="40">
        <v>6300</v>
      </c>
      <c r="B404" s="41" t="s">
        <v>1271</v>
      </c>
      <c r="C404" s="42">
        <v>8111</v>
      </c>
      <c r="D404" s="46">
        <v>587.7060121301278</v>
      </c>
      <c r="E404" s="47">
        <v>0.5527062014548144</v>
      </c>
      <c r="F404" s="40"/>
    </row>
    <row r="405" spans="1:6" ht="12.75" customHeight="1">
      <c r="A405" s="40">
        <v>6307</v>
      </c>
      <c r="B405" s="41" t="s">
        <v>1272</v>
      </c>
      <c r="C405" s="42">
        <v>7040</v>
      </c>
      <c r="D405" s="46">
        <v>69.81004671313917</v>
      </c>
      <c r="E405" s="47">
        <v>0.29048295454545453</v>
      </c>
      <c r="F405" s="40"/>
    </row>
    <row r="406" spans="1:6" ht="12.75" customHeight="1">
      <c r="A406" s="40">
        <v>6328</v>
      </c>
      <c r="B406" s="41" t="s">
        <v>1274</v>
      </c>
      <c r="C406" s="42">
        <v>2869</v>
      </c>
      <c r="D406" s="46">
        <v>60.479420027409304</v>
      </c>
      <c r="E406" s="47">
        <v>0.22272568839316836</v>
      </c>
      <c r="F406" s="40"/>
    </row>
    <row r="407" spans="1:6" ht="12.75" customHeight="1">
      <c r="A407" s="40">
        <v>6370</v>
      </c>
      <c r="B407" s="41" t="s">
        <v>1277</v>
      </c>
      <c r="C407" s="42">
        <v>1796</v>
      </c>
      <c r="D407" s="46">
        <v>18.766452654452053</v>
      </c>
      <c r="E407" s="47">
        <v>0.21158129175946547</v>
      </c>
      <c r="F407" s="40"/>
    </row>
    <row r="408" spans="1:6" ht="12.75" customHeight="1">
      <c r="A408" s="40">
        <v>6321</v>
      </c>
      <c r="B408" s="41" t="s">
        <v>1273</v>
      </c>
      <c r="C408" s="42">
        <v>1149</v>
      </c>
      <c r="D408" s="46">
        <v>6.813147196568642</v>
      </c>
      <c r="E408" s="47">
        <v>0.30983463881636203</v>
      </c>
      <c r="F408" s="40"/>
    </row>
    <row r="409" spans="1:6" ht="12.75" customHeight="1">
      <c r="A409" s="40">
        <v>6335</v>
      </c>
      <c r="B409" s="41" t="s">
        <v>1275</v>
      </c>
      <c r="C409" s="42">
        <v>1268</v>
      </c>
      <c r="D409" s="46">
        <v>4.395108795553806</v>
      </c>
      <c r="E409" s="47">
        <v>0.47791798107255523</v>
      </c>
      <c r="F409" s="40"/>
    </row>
    <row r="410" spans="1:6" ht="12.75" customHeight="1">
      <c r="A410" s="40">
        <v>6354</v>
      </c>
      <c r="B410" s="41" t="s">
        <v>1276</v>
      </c>
      <c r="C410" s="42">
        <v>314</v>
      </c>
      <c r="D410" s="46">
        <v>3.1509857542797235</v>
      </c>
      <c r="E410" s="47">
        <v>0.4267515923566879</v>
      </c>
      <c r="F410" s="40"/>
    </row>
    <row r="411" spans="1:6" ht="12.75" customHeight="1">
      <c r="A411" s="40">
        <v>6384</v>
      </c>
      <c r="B411" s="41" t="s">
        <v>1278</v>
      </c>
      <c r="C411" s="42">
        <v>975</v>
      </c>
      <c r="D411" s="46">
        <v>6.2712012614185895</v>
      </c>
      <c r="E411" s="47">
        <v>0.3528205128205128</v>
      </c>
      <c r="F411" s="40"/>
    </row>
    <row r="412" spans="1:6" ht="12.75" customHeight="1">
      <c r="A412" s="40">
        <v>6412</v>
      </c>
      <c r="B412" s="41" t="s">
        <v>1279</v>
      </c>
      <c r="C412" s="42">
        <v>465</v>
      </c>
      <c r="D412" s="46">
        <v>14.743183259353202</v>
      </c>
      <c r="E412" s="47">
        <v>0.3419354838709677</v>
      </c>
      <c r="F412" s="40"/>
    </row>
    <row r="413" spans="1:6" ht="12.75" customHeight="1">
      <c r="A413" s="40">
        <v>6440</v>
      </c>
      <c r="B413" s="41" t="s">
        <v>1282</v>
      </c>
      <c r="C413" s="42">
        <v>209</v>
      </c>
      <c r="D413" s="46">
        <v>1.0337896772569266</v>
      </c>
      <c r="E413" s="47">
        <v>0.4880382775119617</v>
      </c>
      <c r="F413" s="40"/>
    </row>
    <row r="414" spans="1:6" ht="12.75" customHeight="1">
      <c r="A414" s="40">
        <v>6419</v>
      </c>
      <c r="B414" s="41" t="s">
        <v>1280</v>
      </c>
      <c r="C414" s="42">
        <v>2601</v>
      </c>
      <c r="D414" s="46">
        <v>1214.1570529895096</v>
      </c>
      <c r="E414" s="47">
        <v>0</v>
      </c>
      <c r="F414" s="40"/>
    </row>
    <row r="415" spans="1:6" ht="12.75" customHeight="1">
      <c r="A415" s="40">
        <v>6426</v>
      </c>
      <c r="B415" s="41" t="s">
        <v>1281</v>
      </c>
      <c r="C415" s="42">
        <v>764</v>
      </c>
      <c r="D415" s="46">
        <v>5.55482381874426</v>
      </c>
      <c r="E415" s="47">
        <v>0.450261780104712</v>
      </c>
      <c r="F415" s="40"/>
    </row>
    <row r="416" spans="1:6" ht="12.75" customHeight="1">
      <c r="A416" s="40">
        <v>6461</v>
      </c>
      <c r="B416" s="41" t="s">
        <v>1283</v>
      </c>
      <c r="C416" s="42">
        <v>2032</v>
      </c>
      <c r="D416" s="46">
        <v>14.77808103906628</v>
      </c>
      <c r="E416" s="47">
        <v>0.32923228346456695</v>
      </c>
      <c r="F416" s="40"/>
    </row>
    <row r="417" spans="1:6" ht="12.75" customHeight="1">
      <c r="A417" s="40">
        <v>6470</v>
      </c>
      <c r="B417" s="41" t="s">
        <v>1284</v>
      </c>
      <c r="C417" s="42">
        <v>2193</v>
      </c>
      <c r="D417" s="46">
        <v>267.87838939489797</v>
      </c>
      <c r="E417" s="47">
        <v>0.1573187414500684</v>
      </c>
      <c r="F417" s="40"/>
    </row>
    <row r="418" spans="1:6" ht="12.75" customHeight="1">
      <c r="A418" s="40">
        <v>6475</v>
      </c>
      <c r="B418" s="41" t="s">
        <v>1285</v>
      </c>
      <c r="C418" s="42">
        <v>697</v>
      </c>
      <c r="D418" s="46">
        <v>4.818690027645496</v>
      </c>
      <c r="E418" s="47">
        <v>0.4418938307030129</v>
      </c>
      <c r="F418" s="40"/>
    </row>
    <row r="419" spans="1:6" ht="12.75" customHeight="1">
      <c r="A419" s="40">
        <v>6482</v>
      </c>
      <c r="B419" s="41" t="s">
        <v>1286</v>
      </c>
      <c r="C419" s="42">
        <v>530</v>
      </c>
      <c r="D419" s="46">
        <v>49.4283732512367</v>
      </c>
      <c r="E419" s="47">
        <v>0.27547169811320754</v>
      </c>
      <c r="F419" s="40"/>
    </row>
    <row r="420" spans="1:6" ht="12.75" customHeight="1">
      <c r="A420" s="40">
        <v>6545</v>
      </c>
      <c r="B420" s="41" t="s">
        <v>1287</v>
      </c>
      <c r="C420" s="42">
        <v>1264</v>
      </c>
      <c r="D420" s="46">
        <v>26.131899937978087</v>
      </c>
      <c r="E420" s="47">
        <v>0.2610759493670886</v>
      </c>
      <c r="F420" s="40"/>
    </row>
    <row r="421" spans="1:6" ht="12.75" customHeight="1">
      <c r="A421" s="40">
        <v>6608</v>
      </c>
      <c r="B421" s="41" t="s">
        <v>1288</v>
      </c>
      <c r="C421" s="42">
        <v>1515</v>
      </c>
      <c r="D421" s="46">
        <v>12.052102213290363</v>
      </c>
      <c r="E421" s="47">
        <v>0.166996699669967</v>
      </c>
      <c r="F421" s="40"/>
    </row>
    <row r="422" spans="1:6" ht="12.75" customHeight="1">
      <c r="A422" s="40">
        <v>6615</v>
      </c>
      <c r="B422" s="41" t="s">
        <v>1289</v>
      </c>
      <c r="C422" s="42">
        <v>381</v>
      </c>
      <c r="D422" s="46">
        <v>0.5768740373734653</v>
      </c>
      <c r="E422" s="47">
        <v>0.5275590551181102</v>
      </c>
      <c r="F422" s="40"/>
    </row>
    <row r="423" spans="1:6" ht="12.75" customHeight="1">
      <c r="A423" s="40">
        <v>6678</v>
      </c>
      <c r="B423" s="41" t="s">
        <v>1290</v>
      </c>
      <c r="C423" s="42">
        <v>1709</v>
      </c>
      <c r="D423" s="46">
        <v>9.15229382618802</v>
      </c>
      <c r="E423" s="47">
        <v>0.44294909303686364</v>
      </c>
      <c r="F423" s="40"/>
    </row>
    <row r="424" spans="1:6" ht="12.75" customHeight="1">
      <c r="A424" s="40">
        <v>469</v>
      </c>
      <c r="B424" s="41" t="s">
        <v>907</v>
      </c>
      <c r="C424" s="42">
        <v>885</v>
      </c>
      <c r="D424" s="46">
        <v>8.466735807341278</v>
      </c>
      <c r="E424" s="47">
        <v>0.2440677966101695</v>
      </c>
      <c r="F424" s="40"/>
    </row>
    <row r="425" spans="1:6" ht="12.75" customHeight="1">
      <c r="A425" s="40">
        <v>6685</v>
      </c>
      <c r="B425" s="41" t="s">
        <v>1291</v>
      </c>
      <c r="C425" s="42">
        <v>5563</v>
      </c>
      <c r="D425" s="46">
        <v>23.61660456666322</v>
      </c>
      <c r="E425" s="47">
        <v>0.39654862484271075</v>
      </c>
      <c r="F425" s="40"/>
    </row>
    <row r="426" spans="1:6" ht="12.75" customHeight="1">
      <c r="A426" s="40">
        <v>6692</v>
      </c>
      <c r="B426" s="41" t="s">
        <v>1292</v>
      </c>
      <c r="C426" s="42">
        <v>1251</v>
      </c>
      <c r="D426" s="46">
        <v>4.968846894609078</v>
      </c>
      <c r="E426" s="47">
        <v>0.3796962430055955</v>
      </c>
      <c r="F426" s="40"/>
    </row>
    <row r="427" spans="1:6" ht="12.75" customHeight="1">
      <c r="A427" s="40">
        <v>6713</v>
      </c>
      <c r="B427" s="41" t="s">
        <v>1293</v>
      </c>
      <c r="C427" s="42">
        <v>397</v>
      </c>
      <c r="D427" s="46">
        <v>4.175774770295273</v>
      </c>
      <c r="E427" s="47">
        <v>0.4508816120906801</v>
      </c>
      <c r="F427" s="40"/>
    </row>
    <row r="428" spans="1:6" ht="12.75" customHeight="1">
      <c r="A428" s="40">
        <v>6720</v>
      </c>
      <c r="B428" s="41" t="s">
        <v>1294</v>
      </c>
      <c r="C428" s="42">
        <v>478</v>
      </c>
      <c r="D428" s="46">
        <v>4.477751756440281</v>
      </c>
      <c r="E428" s="47">
        <v>0.4497907949790795</v>
      </c>
      <c r="F428" s="40"/>
    </row>
    <row r="429" spans="1:6" ht="12.75" customHeight="1">
      <c r="A429" s="40">
        <v>6734</v>
      </c>
      <c r="B429" s="41" t="s">
        <v>1295</v>
      </c>
      <c r="C429" s="42">
        <v>1297</v>
      </c>
      <c r="D429" s="46">
        <v>16.371254269462607</v>
      </c>
      <c r="E429" s="47">
        <v>0.17424826522744796</v>
      </c>
      <c r="F429" s="40"/>
    </row>
    <row r="430" spans="1:6" ht="12.75" customHeight="1">
      <c r="A430" s="40">
        <v>6748</v>
      </c>
      <c r="B430" s="41" t="s">
        <v>1296</v>
      </c>
      <c r="C430" s="42">
        <v>348</v>
      </c>
      <c r="D430" s="46">
        <v>11.788617886178862</v>
      </c>
      <c r="E430" s="47">
        <v>0.12643678160919541</v>
      </c>
      <c r="F430" s="40"/>
    </row>
    <row r="431" spans="1:6" ht="12.75" customHeight="1">
      <c r="A431" s="40"/>
      <c r="B431" s="41"/>
      <c r="C431" s="42">
        <v>858159</v>
      </c>
      <c r="D431" s="40"/>
      <c r="E431" s="40"/>
      <c r="F431" s="40"/>
    </row>
    <row r="432" spans="1:6" ht="12.75" customHeight="1">
      <c r="A432" s="40"/>
      <c r="B432" s="41" t="s">
        <v>1297</v>
      </c>
      <c r="C432" s="42">
        <v>957</v>
      </c>
      <c r="D432" s="40">
        <v>9.18</v>
      </c>
      <c r="E432" s="40"/>
      <c r="F432" s="40"/>
    </row>
    <row r="433" spans="1:6" ht="12.75" customHeight="1">
      <c r="A433" s="40"/>
      <c r="B433" s="41" t="s">
        <v>1298</v>
      </c>
      <c r="C433" s="42">
        <v>2023.9599056603774</v>
      </c>
      <c r="D433" s="40">
        <v>14.91</v>
      </c>
      <c r="E433" s="48">
        <v>0.378</v>
      </c>
      <c r="F433" s="40"/>
    </row>
    <row r="434" spans="1:6" ht="12.75" customHeight="1">
      <c r="A434" s="40"/>
      <c r="B434" s="41"/>
      <c r="C434" s="42"/>
      <c r="D434" s="40"/>
      <c r="E434" s="40"/>
      <c r="F434" s="40"/>
    </row>
    <row r="435" spans="1:6" ht="12.75" customHeight="1">
      <c r="A435" s="40"/>
      <c r="B435" s="41" t="s">
        <v>1299</v>
      </c>
      <c r="C435" s="42">
        <v>424</v>
      </c>
      <c r="D435" s="40"/>
      <c r="E435" s="40"/>
      <c r="F435" s="40"/>
    </row>
    <row r="436" spans="1:6" ht="15">
      <c r="A436" s="40"/>
      <c r="B436" s="40"/>
      <c r="C436" s="40"/>
      <c r="D436" s="40"/>
      <c r="E436" s="40"/>
      <c r="F436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Bormett</dc:creator>
  <cp:keywords/>
  <dc:description/>
  <cp:lastModifiedBy>New User</cp:lastModifiedBy>
  <cp:lastPrinted>2010-07-06T14:49:51Z</cp:lastPrinted>
  <dcterms:created xsi:type="dcterms:W3CDTF">2010-07-06T14:33:02Z</dcterms:created>
  <dcterms:modified xsi:type="dcterms:W3CDTF">2010-08-12T19:27:28Z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1623999205</vt:i4>
  </property>
  <property fmtid="{D5CDD505-2E9C-101B-9397-08002B2CF9AE}" pid="3" name="_NewReviewCycle">
    <vt:lpwstr/>
  </property>
  <property fmtid="{D5CDD505-2E9C-101B-9397-08002B2CF9AE}" pid="4" name="_EmailSubject">
    <vt:lpwstr>Sparsity factors for website</vt:lpwstr>
  </property>
  <property fmtid="{D5CDD505-2E9C-101B-9397-08002B2CF9AE}" pid="5" name="_AuthorEmail">
    <vt:lpwstr>Michael.Bormett@dpi.wi.gov</vt:lpwstr>
  </property>
  <property fmtid="{D5CDD505-2E9C-101B-9397-08002B2CF9AE}" pid="6" name="_AuthorEmailDisplayName">
    <vt:lpwstr>Bormett, Michael  R.   DPI</vt:lpwstr>
  </property>
  <property fmtid="{D5CDD505-2E9C-101B-9397-08002B2CF9AE}" pid="7" name="_ReviewingToolsShownOnce">
    <vt:lpwstr/>
  </property>
</Properties>
</file>