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PWV01\Shared\DPI-WIDE\LONGTERM\IDEA\Technical Assistance Materials\Excess Cost\Annual Excess Cost Workbooks\"/>
    </mc:Choice>
  </mc:AlternateContent>
  <bookViews>
    <workbookView xWindow="-7488" yWindow="276" windowWidth="15600" windowHeight="7020" activeTab="1"/>
  </bookViews>
  <sheets>
    <sheet name="Instructions &amp; Updates" sheetId="10" r:id="rId1"/>
    <sheet name="Base Calculation" sheetId="4" r:id="rId2"/>
    <sheet name="School Level Expenditures" sheetId="1" r:id="rId3"/>
    <sheet name="District Wide Expenditures" sheetId="2" r:id="rId4"/>
    <sheet name="Food Service Expenditures" sheetId="11" r:id="rId5"/>
    <sheet name="Payments for Services" sheetId="9" r:id="rId6"/>
    <sheet name="Calculation Results" sheetId="12" r:id="rId7"/>
  </sheets>
  <definedNames>
    <definedName name="_xlnm.Print_Area" localSheetId="4">'Food Service Expenditures'!$A$1:$G$19</definedName>
    <definedName name="_xlnm.Print_Area" localSheetId="2">'School Level Expenditures'!$A$1:$G$45</definedName>
  </definedNames>
  <calcPr calcId="162913"/>
</workbook>
</file>

<file path=xl/calcChain.xml><?xml version="1.0" encoding="utf-8"?>
<calcChain xmlns="http://schemas.openxmlformats.org/spreadsheetml/2006/main">
  <c r="B10" i="12" l="1"/>
  <c r="B14" i="12" s="1"/>
  <c r="E22" i="12"/>
  <c r="B22" i="12"/>
  <c r="B4" i="12"/>
  <c r="C29" i="2"/>
  <c r="C4" i="2"/>
  <c r="C5" i="1"/>
  <c r="C5" i="11"/>
  <c r="C2" i="11" s="1"/>
  <c r="G18" i="11"/>
  <c r="F15" i="11" s="1"/>
  <c r="C18" i="11"/>
  <c r="B15" i="11" s="1"/>
  <c r="G28" i="1" l="1"/>
  <c r="E10" i="12" l="1"/>
  <c r="C22" i="9"/>
  <c r="C13" i="9"/>
  <c r="C4" i="9"/>
  <c r="G5" i="1"/>
  <c r="F2" i="1" s="1"/>
  <c r="E11" i="4" s="1"/>
  <c r="C28" i="1"/>
  <c r="B2" i="1" s="1"/>
  <c r="B11" i="4" s="1"/>
  <c r="E14" i="12" l="1"/>
  <c r="E26" i="12" s="1"/>
  <c r="E28" i="12" s="1"/>
  <c r="E32" i="12" s="1"/>
  <c r="E34" i="12" s="1"/>
  <c r="B26" i="12"/>
  <c r="B28" i="12" s="1"/>
  <c r="B32" i="12" s="1"/>
  <c r="B34" i="12" s="1"/>
  <c r="C1" i="2"/>
  <c r="C1" i="9"/>
  <c r="E28" i="4"/>
  <c r="B28" i="4"/>
  <c r="B5" i="4" l="1"/>
  <c r="B4" i="4"/>
  <c r="B7" i="4" s="1"/>
  <c r="E12" i="4" l="1"/>
  <c r="E13" i="4" s="1"/>
  <c r="E15" i="4"/>
  <c r="B6" i="4"/>
  <c r="B12" i="4" s="1"/>
  <c r="E17" i="4" l="1"/>
  <c r="E32" i="4" s="1"/>
  <c r="E34" i="4" s="1"/>
  <c r="E38" i="4" s="1"/>
  <c r="E40" i="4" s="1"/>
  <c r="E35" i="12" s="1"/>
  <c r="E36" i="12" s="1"/>
  <c r="B13" i="4"/>
  <c r="B15" i="4"/>
  <c r="B17" i="4" l="1"/>
  <c r="B32" i="4" s="1"/>
  <c r="B34" i="4" s="1"/>
  <c r="B38" i="4" s="1"/>
  <c r="B40" i="4" s="1"/>
  <c r="B35" i="12" s="1"/>
  <c r="B36" i="12" s="1"/>
</calcChain>
</file>

<file path=xl/comments1.xml><?xml version="1.0" encoding="utf-8"?>
<comments xmlns="http://schemas.openxmlformats.org/spreadsheetml/2006/main">
  <authors>
    <author>Rchel Zellmer</author>
  </authors>
  <commentList>
    <comment ref="A6" authorId="0" shapeId="0">
      <text>
        <r>
          <rPr>
            <sz val="9"/>
            <color indexed="81"/>
            <rFont val="Tahoma"/>
            <family val="2"/>
          </rPr>
          <t>These percentages are used to determine the amount of expenditures and payments included within the elementary and secondary calculations.</t>
        </r>
      </text>
    </comment>
    <comment ref="A11" authorId="0" shapeId="0">
      <text>
        <r>
          <rPr>
            <sz val="9"/>
            <color indexed="81"/>
            <rFont val="Tahoma"/>
            <family val="2"/>
          </rPr>
          <t>Click on the "School Level Expenditures" to see list of functions that must be included in this calculation.</t>
        </r>
      </text>
    </comment>
    <comment ref="D11" authorId="0" shapeId="0">
      <text>
        <r>
          <rPr>
            <sz val="9"/>
            <color indexed="81"/>
            <rFont val="Tahoma"/>
            <family val="2"/>
          </rPr>
          <t>Click on the "School Level Expenditures" to see list of functions that must be included in this calculation.</t>
        </r>
      </text>
    </comment>
    <comment ref="A12" authorId="0" shapeId="0">
      <text>
        <r>
          <rPr>
            <sz val="9"/>
            <color indexed="81"/>
            <rFont val="Tahoma"/>
            <family val="2"/>
          </rPr>
          <t>Click on the "District Wide Expenditures" to see list of functions that must be included in this calculation.</t>
        </r>
      </text>
    </comment>
    <comment ref="D12" authorId="0" shapeId="0">
      <text>
        <r>
          <rPr>
            <sz val="9"/>
            <color indexed="81"/>
            <rFont val="Tahoma"/>
            <family val="2"/>
          </rPr>
          <t xml:space="preserve">Click on the "District Wide Expenditures" to see list of functions that must be included in this calculation.
</t>
        </r>
      </text>
    </comment>
    <comment ref="A15" authorId="0" shapeId="0">
      <text>
        <r>
          <rPr>
            <sz val="9"/>
            <color indexed="81"/>
            <rFont val="Tahoma"/>
            <family val="2"/>
          </rPr>
          <t>Click on the "Payments for Services" tab to see list of sources  that must be included in this calculation.</t>
        </r>
      </text>
    </comment>
    <comment ref="D15" authorId="0" shapeId="0">
      <text>
        <r>
          <rPr>
            <sz val="9"/>
            <color indexed="81"/>
            <rFont val="Tahoma"/>
            <family val="2"/>
          </rPr>
          <t xml:space="preserve">Click on the "Payments for Services" tab to see list of sources  that must be included in this calculation.
</t>
        </r>
      </text>
    </comment>
    <comment ref="A33" authorId="0" shapeId="0">
      <text>
        <r>
          <rPr>
            <sz val="9"/>
            <color indexed="81"/>
            <rFont val="Tahoma"/>
            <family val="2"/>
          </rPr>
          <t>Use the student enrollment data submitted through PI-1563, Pupil Count Reporting</t>
        </r>
      </text>
    </comment>
    <comment ref="D33" authorId="0" shapeId="0">
      <text>
        <r>
          <rPr>
            <sz val="9"/>
            <color indexed="81"/>
            <rFont val="Tahoma"/>
            <family val="2"/>
          </rPr>
          <t>Use the student enrollment data submitted through PI-1563, Pupil Count Reporting</t>
        </r>
      </text>
    </comment>
  </commentList>
</comments>
</file>

<file path=xl/comments2.xml><?xml version="1.0" encoding="utf-8"?>
<comments xmlns="http://schemas.openxmlformats.org/spreadsheetml/2006/main">
  <authors>
    <author>Rchel Zellmer</author>
  </authors>
  <commentList>
    <comment ref="A27" authorId="0" shapeId="0">
      <text>
        <r>
          <rPr>
            <sz val="9"/>
            <color indexed="81"/>
            <rFont val="Tahoma"/>
            <family val="2"/>
          </rPr>
          <t xml:space="preserve">September Count, 
Pupil Count Report
</t>
        </r>
      </text>
    </comment>
    <comment ref="D27" authorId="0" shapeId="0">
      <text>
        <r>
          <rPr>
            <sz val="9"/>
            <color indexed="81"/>
            <rFont val="Tahoma"/>
            <family val="2"/>
          </rPr>
          <t>September Count, 
Pupil Count Report</t>
        </r>
      </text>
    </comment>
  </commentList>
</comments>
</file>

<file path=xl/sharedStrings.xml><?xml version="1.0" encoding="utf-8"?>
<sst xmlns="http://schemas.openxmlformats.org/spreadsheetml/2006/main" count="371" uniqueCount="200">
  <si>
    <t>Total Expenditures</t>
  </si>
  <si>
    <t>Percent Elementary:</t>
  </si>
  <si>
    <t>Percent Secondary:</t>
  </si>
  <si>
    <t>ELEMENTARY</t>
  </si>
  <si>
    <t>SECONDARY</t>
  </si>
  <si>
    <t>PART B - Federal and State Revenue Received</t>
  </si>
  <si>
    <t>Part C - Average Annual Per Student Expenditure</t>
  </si>
  <si>
    <t xml:space="preserve">Average Annual Per Student Expenditure, Elementary Level:  </t>
  </si>
  <si>
    <t xml:space="preserve">Average Annual Per Student Expenditure, Secondary Level:  </t>
  </si>
  <si>
    <t>PART A - Total Federal, State, and Local Expenditures</t>
  </si>
  <si>
    <t>Name of Person Completing Form:</t>
  </si>
  <si>
    <t>District Name and LEA Code:</t>
  </si>
  <si>
    <t xml:space="preserve">Average Annual Per Student Expenditure, Elementary Level </t>
  </si>
  <si>
    <t>Average Annual Per Student Expenditure, Secondary Level</t>
  </si>
  <si>
    <t>Fund 10 – General Fund</t>
  </si>
  <si>
    <t>Instruction</t>
  </si>
  <si>
    <t>Instructional Staff Services</t>
  </si>
  <si>
    <t>Fund 20 – Special Projects Fund</t>
  </si>
  <si>
    <t>Fund 50 – Food Service Fund</t>
  </si>
  <si>
    <t>Food Service</t>
  </si>
  <si>
    <t>All</t>
  </si>
  <si>
    <t xml:space="preserve">Pupil Services  </t>
  </si>
  <si>
    <t xml:space="preserve">Instructional Staff Services  </t>
  </si>
  <si>
    <t>General Tuition - Open Enrollment</t>
  </si>
  <si>
    <t>General Tuition - Non Open Enrollment</t>
  </si>
  <si>
    <t>Adjustments and Refunds</t>
  </si>
  <si>
    <t>Exclude</t>
  </si>
  <si>
    <t>212 100 Direction of Social Work</t>
  </si>
  <si>
    <t>213 100 Direction of Guidance</t>
  </si>
  <si>
    <t>214 100 Direction of Health</t>
  </si>
  <si>
    <t>215 100 Direction of Psychological Services</t>
  </si>
  <si>
    <t>217 000 Attendance (all)</t>
  </si>
  <si>
    <t>ACCOUNT</t>
  </si>
  <si>
    <t>DESCRIPTION</t>
  </si>
  <si>
    <t>AMOUNT</t>
  </si>
  <si>
    <t>221 100 Direction of Improvement of Instruction</t>
  </si>
  <si>
    <t>222 100 Direction of Library Media</t>
  </si>
  <si>
    <t>223 100 Athletics</t>
  </si>
  <si>
    <t>Special Education Tuition - Non-Open Enrollment</t>
  </si>
  <si>
    <t>Special Education Tuition - Open Enrollment</t>
  </si>
  <si>
    <t>223 300 Special Ed Supervision &amp; Coordination</t>
  </si>
  <si>
    <t>Direction of Pupil Services</t>
  </si>
  <si>
    <t>Direction of Social Work</t>
  </si>
  <si>
    <t>Direction of Guidance</t>
  </si>
  <si>
    <t>Direction of Health</t>
  </si>
  <si>
    <t>Direction of Psychological Services</t>
  </si>
  <si>
    <t>223 700 Voc Ed Supervision &amp; Coordination</t>
  </si>
  <si>
    <t>223 900 Other Instr. Staff Supervision &amp; Coord.</t>
  </si>
  <si>
    <t>Supervision &amp; Coordination</t>
  </si>
  <si>
    <t>Direction of Improvement of Instruction</t>
  </si>
  <si>
    <t>Direction of Library Media</t>
  </si>
  <si>
    <t>General Administration</t>
  </si>
  <si>
    <t>Central Services</t>
  </si>
  <si>
    <t>Insurances and Judgments</t>
  </si>
  <si>
    <t>Special Ed Supervision &amp; Coordination</t>
  </si>
  <si>
    <t>Payments for Services</t>
  </si>
  <si>
    <t>Interdistrict Payments for Services</t>
  </si>
  <si>
    <t>Other Payments from Wisconsin Districts</t>
  </si>
  <si>
    <t>Interdistrict Payments Outside Wisconsin</t>
  </si>
  <si>
    <t>Payments for Services from CCDEBs</t>
  </si>
  <si>
    <t>Payments for Services from CESAs</t>
  </si>
  <si>
    <t>Other Payments from CESAs</t>
  </si>
  <si>
    <t>IDEA Excess Costs Determintation Instructions</t>
  </si>
  <si>
    <t>State and Local Minimum Elementary Amount Required (from first tab):</t>
  </si>
  <si>
    <t>State and Local Minimum Secondary Amount Required (from first tab):</t>
  </si>
  <si>
    <t>DIFFERENCE:</t>
  </si>
  <si>
    <t>TOTAL:</t>
  </si>
  <si>
    <t>211 100 Direction of Pupil Services</t>
  </si>
  <si>
    <t>Part D - State and Local Minimum Expended for Students with Disabilities</t>
  </si>
  <si>
    <t>Co-Curricular Cooperative Program Charges</t>
  </si>
  <si>
    <t>Capital Outlay (deducted from total)</t>
  </si>
  <si>
    <t>Business Administration (includes Transportation)</t>
  </si>
  <si>
    <t>10E 100000</t>
  </si>
  <si>
    <t>10E 210000</t>
  </si>
  <si>
    <t>10E 220000</t>
  </si>
  <si>
    <t>10E 240000</t>
  </si>
  <si>
    <t>10E 290000</t>
  </si>
  <si>
    <t>10E XXXXXX 500</t>
  </si>
  <si>
    <t>10E 431000</t>
  </si>
  <si>
    <t>10E 433000</t>
  </si>
  <si>
    <t>10E 435000</t>
  </si>
  <si>
    <t>20E 100000</t>
  </si>
  <si>
    <t>20E 210000</t>
  </si>
  <si>
    <t>20E 220000</t>
  </si>
  <si>
    <t>20E 436000</t>
  </si>
  <si>
    <t>20E 437000</t>
  </si>
  <si>
    <t>50E 257000</t>
  </si>
  <si>
    <t>50E 492000</t>
  </si>
  <si>
    <t>50E XXXXXX 500</t>
  </si>
  <si>
    <r>
      <t xml:space="preserve">The allocation of fund 50 costs may differ for each district. On this tab, identify the district's fund 50 cost, per function,  </t>
    </r>
    <r>
      <rPr>
        <i/>
        <sz val="12"/>
        <color theme="1"/>
        <rFont val="Calibri"/>
        <family val="2"/>
        <scheme val="minor"/>
      </rPr>
      <t>either</t>
    </r>
    <r>
      <rPr>
        <sz val="12"/>
        <color theme="1"/>
        <rFont val="Calibri"/>
        <family val="2"/>
        <scheme val="minor"/>
      </rPr>
      <t xml:space="preserve"> at the school level or the district level.  </t>
    </r>
  </si>
  <si>
    <t>50E 290000</t>
  </si>
  <si>
    <t>Other Support Services</t>
  </si>
  <si>
    <t>50E 250000</t>
  </si>
  <si>
    <t xml:space="preserve">All </t>
  </si>
  <si>
    <t>All except 257000 Food Service</t>
  </si>
  <si>
    <t xml:space="preserve">Food Service </t>
  </si>
  <si>
    <t>10E 211100</t>
  </si>
  <si>
    <t>10E 212100</t>
  </si>
  <si>
    <t>10E 213100</t>
  </si>
  <si>
    <t>10E 214100</t>
  </si>
  <si>
    <t>10E 215100</t>
  </si>
  <si>
    <t>10E 221100</t>
  </si>
  <si>
    <t>10E 222100</t>
  </si>
  <si>
    <t>10E 223000</t>
  </si>
  <si>
    <t>10E 230000</t>
  </si>
  <si>
    <t>10E 250000</t>
  </si>
  <si>
    <t>10E 260000</t>
  </si>
  <si>
    <t>10E 270000</t>
  </si>
  <si>
    <t>10E 492000</t>
  </si>
  <si>
    <t xml:space="preserve">20E 212100 </t>
  </si>
  <si>
    <t>20E 213100</t>
  </si>
  <si>
    <t>20E 214100</t>
  </si>
  <si>
    <t>20E 215100</t>
  </si>
  <si>
    <t>20E 223000</t>
  </si>
  <si>
    <t>20E 250000</t>
  </si>
  <si>
    <t>20E 260000</t>
  </si>
  <si>
    <t>20E 270000</t>
  </si>
  <si>
    <t>20E 492000</t>
  </si>
  <si>
    <t>20E XXXXXX 500</t>
  </si>
  <si>
    <t xml:space="preserve">These revenues are pro-rated between the elementary and secondary level in the same method as the district-wide expenditures. </t>
  </si>
  <si>
    <t>10R 240 Series</t>
  </si>
  <si>
    <t>10R 340 Series</t>
  </si>
  <si>
    <t>10R 390</t>
  </si>
  <si>
    <t>10R 400 Series</t>
  </si>
  <si>
    <t>10R 530</t>
  </si>
  <si>
    <t>10R 540</t>
  </si>
  <si>
    <t>10R 590</t>
  </si>
  <si>
    <t>20R 240 Series</t>
  </si>
  <si>
    <t>20R 340 Series</t>
  </si>
  <si>
    <t>20R 390</t>
  </si>
  <si>
    <t>20R 400 Series</t>
  </si>
  <si>
    <t>20R 530</t>
  </si>
  <si>
    <t>20R 540</t>
  </si>
  <si>
    <t>20R 590</t>
  </si>
  <si>
    <t>50R 390</t>
  </si>
  <si>
    <t>FOOD SERVICE - FUND 50   District-wide Total:</t>
  </si>
  <si>
    <t>10E 217000</t>
  </si>
  <si>
    <t>Attendance</t>
  </si>
  <si>
    <t>20E 221100</t>
  </si>
  <si>
    <t>20E 290000</t>
  </si>
  <si>
    <t xml:space="preserve">Business Administration </t>
  </si>
  <si>
    <t>Total District Costs:</t>
  </si>
  <si>
    <t>District-wide expenditures are those that are incurred for a common purpose and not readily assignable to the elementary or secondary levels. For the most part, direct costs should be identified at the elementary or secondary level. To deal with costs that are truly district-wide and not school specific (such as superintendent expenditures), the LEA will determine a total amount and the workbook will distribute the district-wide costs to the elementary and secondary levels based on a percentage of cost.  
Example - Elementary level expenditures equal $150,000; secondary level expenditures equal $125,000 for a total of $275,000. District-wide expenditures equal $50,000. Of the district-wide expenditures, $27,000 will be added to the elementary level (54%) and $23,000 will be added to the secondary level (46%).</t>
  </si>
  <si>
    <t>Part D - State and Local Minimum Required for Students with Disabilities</t>
  </si>
  <si>
    <t>PART B - Federal Revenue Received</t>
  </si>
  <si>
    <t>School Building Administration</t>
  </si>
  <si>
    <t xml:space="preserve">Under the Individuals with Disabilities Education Act, 34 CFR 300.16, sub-recipients of IDEA Part B formula funds are required to demonstrate that the agency is spending at least a minimum average amount on the education of elementary school or secondary school students with disabilities in order to expend their IDEA Part B funds on the excess cost of providing special education and related services.
A calculation set forth in the Act is used to determine a sub-recipient’s minimum average amount. There must be a minimum amount established separately at the elementary school level and secondary school level.  This calculation is outlined on the excel tab "Base Calculation." The accounts used for the calculation are listed on tabs "School Level Expenditures," "District Wide Expenditures," "Food Service Expenditures," and "Payments for Services." 
The tab "Base Calculation" establishes the minimum amount a sub-recipient must spend on the education of students with disabilities during fiscal year 2016-17.  The tab "Calculation Results" must be completed at the close of the 2016-17 fiscal year to determine compliance with this requirement. Independent auditors will be informed of this workbook as a means of testing the Excess Cost requirement. </t>
  </si>
  <si>
    <t>FY 2016-17 Elementary Level Expenditures:</t>
  </si>
  <si>
    <t>FY 2016-17 District Level Total Expenditures Pro-Rated:</t>
  </si>
  <si>
    <t xml:space="preserve">FY 2016-17 Total Elementary Expenditures: </t>
  </si>
  <si>
    <t>FY 2016-17 Total Elementary Payments (Deducted) Pro-Rated:</t>
  </si>
  <si>
    <t>FY 2016-17 Total Elementary Federal, State and Local Expenditures:</t>
  </si>
  <si>
    <t>FY 2016-17 Secondary Level Expenditures:</t>
  </si>
  <si>
    <t xml:space="preserve">FY 2016-17 Total Secondary Expenditures: </t>
  </si>
  <si>
    <t>FY 2016-17 Total Secondary Payments (Deducted) Pro-Rated:</t>
  </si>
  <si>
    <t>FY 2016-17 Total Secondary Federal, State and Local Expenditures:</t>
  </si>
  <si>
    <t xml:space="preserve">FY 2016-17 IDEA Part B - Fund 27, Source 730 (Projects 341, 342, 347, 348) </t>
  </si>
  <si>
    <t xml:space="preserve">FY 2016-17 Title I-A - Fund 10, Source 751 (Projects 141, 145, 153, 154) </t>
  </si>
  <si>
    <t>FY 2016-17 Title III-A - Fund 10, Source 730 (Projects 371, 391)</t>
  </si>
  <si>
    <t>FY 2016-17 Total Elementary Expenditures</t>
  </si>
  <si>
    <t>FY 2016-17 Total Secondary Expenditures</t>
  </si>
  <si>
    <t>FY 2016-17 Total Elementary Resident Student Enrollment (4K - 8)</t>
  </si>
  <si>
    <t>FY 2016-17 Total Secondary Resident Student Enrollment (9 - 12)</t>
  </si>
  <si>
    <t>FY 2017-18 IDEA MOE Students with Disabilities Count (Grades 4K - 8)</t>
  </si>
  <si>
    <t>FY 2017-18 IDEA MOE Students with Disabilities Count (Grades 9 - 12)</t>
  </si>
  <si>
    <t>FY 2017-18 State and Local Minimum Elementary Amount Required:</t>
  </si>
  <si>
    <t>FY 2017-18 State and Local Minimum Secondary Amount Required:</t>
  </si>
  <si>
    <t>FY 2016-17 Excess Cost Base Calculation 
(to determine required FY 2017-18 expenditure level)</t>
  </si>
  <si>
    <t>FY 2016-17 Special Education State Aid - Fund 27, Sources 611, 626, 642</t>
  </si>
  <si>
    <t>FY 2016-17 Special Education High Cost Aid - Fund 27, Sources 625, 711</t>
  </si>
  <si>
    <t>FY 2016-17 Bilingual / Bicultural Aid - Fund 10, Source 618 (Project 322)</t>
  </si>
  <si>
    <t>FY 2016-17 SAGE - Fund 10, Source 650 (Project 332)</t>
  </si>
  <si>
    <t>FY 2016-17 Total Federal and State Revenue Received</t>
  </si>
  <si>
    <t xml:space="preserve">FY 2016-17 Average Annual Per Student Expenditure, Elementary Level:  </t>
  </si>
  <si>
    <t xml:space="preserve">FY 2016-17 Average Annual Per Student Expenditure, Secondary Level:  </t>
  </si>
  <si>
    <t>2016-17 ELEMENTARY LEVEL (4K-8) EXPENDITURES</t>
  </si>
  <si>
    <t>2016-17 SECONDARY LEVEL (9-12) EXPENDITURES</t>
  </si>
  <si>
    <t>2016-17 DISTRICT-WIDE EXPENDITURES        TOTAL:</t>
  </si>
  <si>
    <t>2016-17 PAYMENTS FOR SERVICES          TOTAL:</t>
  </si>
  <si>
    <t>FY 2017-18 Excess Cost Results
(to determine FY 2017-18 compliance)</t>
  </si>
  <si>
    <t>FY 2017-18 Elementary Level Expenditures:</t>
  </si>
  <si>
    <t>FY 2017-18 Secondary Level Expenditures:</t>
  </si>
  <si>
    <t>FY 2017-18 District Level Total Expenditures Pro-Rated:</t>
  </si>
  <si>
    <t xml:space="preserve">FY 2017-18 Total Elementary Expenditures: </t>
  </si>
  <si>
    <t xml:space="preserve">FY 2017-18 Total Secondary Expenditures: </t>
  </si>
  <si>
    <t>FY 2017-18 Total Elementary Payments (Deducted) Pro-Rated:</t>
  </si>
  <si>
    <t>FY 2017-18 Total Secondary Payments (Deducted) Pro-Rated:</t>
  </si>
  <si>
    <t>FY 2017-18 Total Elementary Federal, State and Local Expenditures:</t>
  </si>
  <si>
    <t>FY 2017-18 Total Secondary Federal, State and Local Expenditures:</t>
  </si>
  <si>
    <t xml:space="preserve">FY 2017-18 IDEA Part B - Fund 27, Source 730 (Projects 341, 342, 347, 348) </t>
  </si>
  <si>
    <t xml:space="preserve">FY 2017-18 Title I-A - Fund 10, Source 751 (Projects 141, 145, 153, 154) </t>
  </si>
  <si>
    <t>FY 2017-18 Title III-A - Fund 10, Source 730 (Projects 371, 391)</t>
  </si>
  <si>
    <t>FY 2017-18 Special Education High Cost Aid - Fund 27, Source 711</t>
  </si>
  <si>
    <t>FY 2017-18 Total Federal Revenue Received</t>
  </si>
  <si>
    <t>FY 2017-18 Total Elementary Expenditures</t>
  </si>
  <si>
    <t>FY 2017-18 Total Secondary Expenditures</t>
  </si>
  <si>
    <t>FY 2017-18 Total Elementary Resident Student Enrollment (4K - 8)</t>
  </si>
  <si>
    <t>FY 2017-18 Total Secondary Resident Student Enrollment (9 - 12)</t>
  </si>
  <si>
    <t>FY 2017-18 State and Local Minimum Elementary Amount Expended:</t>
  </si>
  <si>
    <t xml:space="preserve">FY 2017-18 State and Local Minimum Secondary Amount Expended: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</si>
</sst>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1"/>
      <name val="Georgia"/>
      <family val="1"/>
    </font>
    <font>
      <i/>
      <sz val="11"/>
      <color theme="1"/>
      <name val="Calibri"/>
      <family val="2"/>
      <scheme val="minor"/>
    </font>
    <font>
      <i/>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scheme val="minor"/>
    </font>
    <font>
      <b/>
      <sz val="10"/>
      <color theme="1"/>
      <name val="Calibri"/>
      <family val="2"/>
      <scheme val="minor"/>
    </font>
    <font>
      <b/>
      <sz val="14"/>
      <color theme="1"/>
      <name val="Calibri"/>
      <family val="2"/>
      <scheme val="minor"/>
    </font>
    <font>
      <b/>
      <i/>
      <sz val="10"/>
      <color rgb="FF000000"/>
      <name val="Calibri"/>
      <family val="2"/>
      <scheme val="minor"/>
    </font>
    <font>
      <strike/>
      <sz val="11"/>
      <color theme="1"/>
      <name val="Calibri"/>
      <family val="2"/>
      <scheme val="minor"/>
    </font>
    <font>
      <sz val="9"/>
      <color indexed="81"/>
      <name val="Tahoma"/>
      <family val="2"/>
    </font>
    <font>
      <sz val="18"/>
      <color theme="1"/>
      <name val="Georgia"/>
      <family val="1"/>
    </font>
    <font>
      <b/>
      <sz val="14"/>
      <color theme="1"/>
      <name val="Georgia"/>
      <family val="1"/>
    </font>
    <font>
      <b/>
      <sz val="11"/>
      <color theme="0"/>
      <name val="Calibri"/>
      <family val="2"/>
      <scheme val="minor"/>
    </font>
    <font>
      <sz val="9"/>
      <color rgb="FF000000"/>
      <name val="Verdana"/>
      <family val="2"/>
    </font>
    <font>
      <sz val="12"/>
      <color theme="1"/>
      <name val="Calibri"/>
      <family val="2"/>
      <scheme val="minor"/>
    </font>
    <font>
      <i/>
      <sz val="12"/>
      <color theme="1"/>
      <name val="Calibri"/>
      <family val="2"/>
      <scheme val="minor"/>
    </font>
  </fonts>
  <fills count="18">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9"/>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8" tint="-0.249977111117893"/>
        <bgColor indexed="64"/>
      </patternFill>
    </fill>
  </fills>
  <borders count="14">
    <border>
      <left/>
      <right/>
      <top/>
      <bottom/>
      <diagonal/>
    </border>
    <border>
      <left/>
      <right/>
      <top style="medium">
        <color indexed="64"/>
      </top>
      <bottom/>
      <diagonal/>
    </border>
    <border>
      <left/>
      <right/>
      <top/>
      <bottom style="medium">
        <color indexed="64"/>
      </bottom>
      <diagonal/>
    </border>
    <border>
      <left/>
      <right/>
      <top/>
      <bottom style="thin">
        <color theme="6" tint="-0.249977111117893"/>
      </bottom>
      <diagonal/>
    </border>
    <border>
      <left/>
      <right/>
      <top/>
      <bottom style="thin">
        <color theme="7" tint="-0.249977111117893"/>
      </bottom>
      <diagonal/>
    </border>
    <border>
      <left/>
      <right/>
      <top/>
      <bottom style="thin">
        <color theme="9" tint="-0.249977111117893"/>
      </bottom>
      <diagonal/>
    </border>
    <border>
      <left/>
      <right/>
      <top/>
      <bottom style="thin">
        <color theme="8" tint="-0.249977111117893"/>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theme="8" tint="-0.249977111117893"/>
      </top>
      <bottom/>
      <diagonal/>
    </border>
    <border>
      <left/>
      <right/>
      <top/>
      <bottom style="double">
        <color indexed="64"/>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38">
    <xf numFmtId="0" fontId="0" fillId="0" borderId="0" xfId="0"/>
    <xf numFmtId="164" fontId="0" fillId="0" borderId="0" xfId="0" applyNumberFormat="1"/>
    <xf numFmtId="0" fontId="0" fillId="2" borderId="0" xfId="0" applyFill="1"/>
    <xf numFmtId="0" fontId="0" fillId="3" borderId="0" xfId="0" applyFill="1"/>
    <xf numFmtId="8" fontId="0" fillId="3" borderId="0" xfId="0" applyNumberFormat="1" applyFill="1"/>
    <xf numFmtId="7" fontId="0" fillId="3" borderId="0" xfId="0" applyNumberFormat="1" applyFill="1"/>
    <xf numFmtId="164" fontId="0" fillId="3" borderId="0" xfId="0" applyNumberFormat="1" applyFill="1"/>
    <xf numFmtId="0" fontId="0" fillId="4" borderId="0" xfId="0" applyFill="1"/>
    <xf numFmtId="8" fontId="0" fillId="4" borderId="0" xfId="0" applyNumberFormat="1" applyFill="1"/>
    <xf numFmtId="164" fontId="0" fillId="4" borderId="0" xfId="0" applyNumberFormat="1" applyFill="1"/>
    <xf numFmtId="0" fontId="2" fillId="3" borderId="0" xfId="0" applyFont="1" applyFill="1"/>
    <xf numFmtId="0" fontId="2" fillId="6" borderId="0" xfId="0" applyFont="1" applyFill="1"/>
    <xf numFmtId="0" fontId="0" fillId="6" borderId="0" xfId="0" applyFill="1"/>
    <xf numFmtId="0" fontId="0" fillId="7" borderId="0" xfId="0" applyFill="1"/>
    <xf numFmtId="0" fontId="2" fillId="8" borderId="0" xfId="0" applyFont="1" applyFill="1"/>
    <xf numFmtId="0" fontId="0" fillId="8" borderId="0" xfId="0" applyFill="1"/>
    <xf numFmtId="0" fontId="2" fillId="9" borderId="0" xfId="0" applyFont="1" applyFill="1"/>
    <xf numFmtId="0" fontId="0" fillId="9" borderId="0" xfId="0" applyFill="1"/>
    <xf numFmtId="0" fontId="0" fillId="10" borderId="0" xfId="0" applyFill="1"/>
    <xf numFmtId="7" fontId="0" fillId="10" borderId="0" xfId="0" applyNumberFormat="1" applyFill="1"/>
    <xf numFmtId="8" fontId="0" fillId="10" borderId="0" xfId="0" applyNumberFormat="1" applyFill="1"/>
    <xf numFmtId="0" fontId="0" fillId="11" borderId="0" xfId="0" applyFill="1"/>
    <xf numFmtId="164" fontId="0" fillId="11" borderId="0" xfId="0" applyNumberFormat="1" applyFill="1"/>
    <xf numFmtId="0" fontId="0" fillId="4" borderId="3" xfId="0" applyFill="1" applyBorder="1"/>
    <xf numFmtId="7" fontId="2" fillId="3" borderId="3" xfId="0" applyNumberFormat="1" applyFont="1" applyFill="1" applyBorder="1"/>
    <xf numFmtId="8" fontId="2" fillId="3" borderId="3" xfId="0" applyNumberFormat="1" applyFont="1" applyFill="1" applyBorder="1"/>
    <xf numFmtId="0" fontId="0" fillId="7" borderId="4" xfId="0" applyFill="1" applyBorder="1"/>
    <xf numFmtId="164" fontId="2" fillId="6" borderId="4" xfId="0" applyNumberFormat="1" applyFont="1" applyFill="1" applyBorder="1"/>
    <xf numFmtId="0" fontId="0" fillId="10" borderId="5" xfId="0" applyFill="1" applyBorder="1"/>
    <xf numFmtId="164" fontId="2" fillId="9" borderId="5" xfId="0" applyNumberFormat="1" applyFont="1" applyFill="1" applyBorder="1"/>
    <xf numFmtId="0" fontId="0" fillId="11" borderId="6" xfId="0" applyFill="1" applyBorder="1"/>
    <xf numFmtId="164" fontId="2" fillId="8" borderId="6" xfId="0" applyNumberFormat="1" applyFont="1" applyFill="1" applyBorder="1"/>
    <xf numFmtId="0" fontId="3" fillId="12" borderId="0" xfId="0" applyFont="1" applyFill="1"/>
    <xf numFmtId="164" fontId="3" fillId="12" borderId="0" xfId="0" applyNumberFormat="1" applyFont="1" applyFill="1"/>
    <xf numFmtId="0" fontId="0" fillId="0" borderId="0" xfId="0" applyAlignment="1">
      <alignment horizontal="right"/>
    </xf>
    <xf numFmtId="0" fontId="5" fillId="0" borderId="0" xfId="0" applyFont="1" applyAlignment="1">
      <alignment horizontal="center" vertical="center" wrapText="1"/>
    </xf>
    <xf numFmtId="0" fontId="2" fillId="0" borderId="0" xfId="0" applyFont="1" applyAlignment="1">
      <alignment horizontal="right" vertical="center" wrapText="1"/>
    </xf>
    <xf numFmtId="0" fontId="9" fillId="0" borderId="0" xfId="0" applyFont="1"/>
    <xf numFmtId="0" fontId="11" fillId="0" borderId="0" xfId="0" applyFont="1"/>
    <xf numFmtId="0" fontId="0" fillId="0" borderId="0" xfId="0" applyBorder="1"/>
    <xf numFmtId="11" fontId="10" fillId="0" borderId="7" xfId="0" applyNumberFormat="1" applyFont="1" applyBorder="1"/>
    <xf numFmtId="0" fontId="10" fillId="0" borderId="7" xfId="0" applyFont="1" applyBorder="1"/>
    <xf numFmtId="11" fontId="8" fillId="0" borderId="7" xfId="0" applyNumberFormat="1" applyFont="1" applyBorder="1"/>
    <xf numFmtId="0" fontId="7" fillId="0" borderId="7" xfId="0" applyFont="1" applyBorder="1" applyAlignment="1">
      <alignment horizontal="left" indent="1"/>
    </xf>
    <xf numFmtId="0" fontId="7" fillId="0" borderId="7" xfId="0" applyFont="1" applyBorder="1" applyAlignment="1">
      <alignment horizontal="left" wrapText="1" indent="1"/>
    </xf>
    <xf numFmtId="0" fontId="0" fillId="0" borderId="8" xfId="0" applyBorder="1"/>
    <xf numFmtId="11" fontId="10" fillId="0" borderId="10" xfId="0" applyNumberFormat="1" applyFont="1" applyBorder="1"/>
    <xf numFmtId="0" fontId="10" fillId="0" borderId="10" xfId="0" applyFont="1" applyBorder="1"/>
    <xf numFmtId="0" fontId="11" fillId="0" borderId="2" xfId="0" applyFont="1" applyBorder="1" applyAlignment="1">
      <alignment horizontal="right"/>
    </xf>
    <xf numFmtId="0" fontId="0" fillId="0" borderId="11" xfId="0" applyBorder="1"/>
    <xf numFmtId="0" fontId="10" fillId="0" borderId="7" xfId="0" applyFont="1" applyBorder="1" applyAlignment="1">
      <alignment horizontal="left" wrapText="1"/>
    </xf>
    <xf numFmtId="0" fontId="10" fillId="0" borderId="7" xfId="0" applyFont="1" applyBorder="1" applyAlignment="1">
      <alignment horizontal="left"/>
    </xf>
    <xf numFmtId="11" fontId="10" fillId="0" borderId="7" xfId="0" applyNumberFormat="1" applyFont="1" applyFill="1" applyBorder="1"/>
    <xf numFmtId="0" fontId="10" fillId="0" borderId="7" xfId="0" applyFont="1" applyFill="1" applyBorder="1"/>
    <xf numFmtId="0" fontId="0" fillId="0" borderId="0" xfId="0" applyAlignment="1"/>
    <xf numFmtId="0" fontId="0" fillId="0" borderId="0" xfId="0" applyFill="1" applyAlignment="1"/>
    <xf numFmtId="0" fontId="0" fillId="0" borderId="0" xfId="0" applyFill="1"/>
    <xf numFmtId="0" fontId="14" fillId="0" borderId="0" xfId="0" applyFont="1" applyFill="1"/>
    <xf numFmtId="0" fontId="0" fillId="11" borderId="0" xfId="0" applyFill="1" applyBorder="1"/>
    <xf numFmtId="164" fontId="2" fillId="8" borderId="0" xfId="0" applyNumberFormat="1" applyFont="1" applyFill="1" applyBorder="1"/>
    <xf numFmtId="0" fontId="6" fillId="11" borderId="6" xfId="0" applyFont="1" applyFill="1" applyBorder="1"/>
    <xf numFmtId="164" fontId="2" fillId="11" borderId="6" xfId="0" applyNumberFormat="1" applyFont="1" applyFill="1" applyBorder="1"/>
    <xf numFmtId="0" fontId="2" fillId="12" borderId="0" xfId="0" applyFont="1" applyFill="1" applyBorder="1" applyAlignment="1">
      <alignment horizontal="right"/>
    </xf>
    <xf numFmtId="164" fontId="2" fillId="9" borderId="5" xfId="1" applyNumberFormat="1" applyFont="1" applyFill="1" applyBorder="1"/>
    <xf numFmtId="0" fontId="0" fillId="0" borderId="0" xfId="0" applyAlignment="1">
      <alignment vertical="top"/>
    </xf>
    <xf numFmtId="0" fontId="16" fillId="0" borderId="0" xfId="0" applyFont="1" applyAlignment="1">
      <alignment horizontal="center" vertical="center"/>
    </xf>
    <xf numFmtId="9" fontId="0" fillId="0" borderId="0" xfId="1" applyFont="1" applyAlignment="1">
      <alignment horizontal="center"/>
    </xf>
    <xf numFmtId="0" fontId="0" fillId="15" borderId="7" xfId="0" applyFill="1" applyBorder="1"/>
    <xf numFmtId="0" fontId="12" fillId="8" borderId="0" xfId="0" applyFont="1" applyFill="1"/>
    <xf numFmtId="7" fontId="12" fillId="8" borderId="0" xfId="4" applyNumberFormat="1" applyFont="1" applyFill="1" applyAlignment="1">
      <alignment horizontal="left"/>
    </xf>
    <xf numFmtId="0" fontId="12" fillId="13" borderId="0" xfId="0" applyFont="1" applyFill="1"/>
    <xf numFmtId="7" fontId="12" fillId="13" borderId="0" xfId="4" applyNumberFormat="1" applyFont="1" applyFill="1" applyAlignment="1">
      <alignment horizontal="left"/>
    </xf>
    <xf numFmtId="0" fontId="0" fillId="13" borderId="0" xfId="0" applyFill="1"/>
    <xf numFmtId="164" fontId="12" fillId="5" borderId="0" xfId="0" applyNumberFormat="1" applyFont="1" applyFill="1" applyAlignment="1"/>
    <xf numFmtId="164" fontId="12" fillId="14" borderId="0" xfId="0" applyNumberFormat="1" applyFont="1" applyFill="1" applyAlignment="1"/>
    <xf numFmtId="0" fontId="18" fillId="2" borderId="0" xfId="0" applyFont="1" applyFill="1"/>
    <xf numFmtId="0" fontId="18" fillId="16" borderId="0" xfId="0" applyFont="1" applyFill="1"/>
    <xf numFmtId="0" fontId="0" fillId="16" borderId="0" xfId="0" applyFill="1"/>
    <xf numFmtId="0" fontId="18" fillId="14" borderId="0" xfId="0" applyFont="1" applyFill="1"/>
    <xf numFmtId="0" fontId="0" fillId="14" borderId="0" xfId="0" applyFill="1"/>
    <xf numFmtId="0" fontId="18" fillId="17" borderId="0" xfId="0" applyFont="1" applyFill="1"/>
    <xf numFmtId="0" fontId="3" fillId="17" borderId="0" xfId="0" applyFont="1" applyFill="1"/>
    <xf numFmtId="164" fontId="2" fillId="11" borderId="0" xfId="0" applyNumberFormat="1" applyFont="1" applyFill="1"/>
    <xf numFmtId="164" fontId="2" fillId="10" borderId="0" xfId="0" applyNumberFormat="1" applyFont="1" applyFill="1"/>
    <xf numFmtId="164" fontId="2" fillId="7" borderId="0" xfId="0" applyNumberFormat="1" applyFont="1" applyFill="1"/>
    <xf numFmtId="164" fontId="2" fillId="11" borderId="9" xfId="0" applyNumberFormat="1" applyFont="1" applyFill="1" applyBorder="1"/>
    <xf numFmtId="164" fontId="2" fillId="10" borderId="9" xfId="0" applyNumberFormat="1" applyFont="1" applyFill="1" applyBorder="1"/>
    <xf numFmtId="164" fontId="2" fillId="7" borderId="9" xfId="0" applyNumberFormat="1" applyFont="1" applyFill="1" applyBorder="1"/>
    <xf numFmtId="4" fontId="0" fillId="15" borderId="7" xfId="0" applyNumberFormat="1" applyFill="1" applyBorder="1"/>
    <xf numFmtId="164" fontId="0" fillId="9" borderId="0" xfId="0" applyNumberFormat="1" applyFill="1"/>
    <xf numFmtId="0" fontId="11" fillId="0" borderId="2" xfId="0" applyFont="1" applyBorder="1"/>
    <xf numFmtId="164" fontId="0" fillId="15" borderId="7" xfId="0" applyNumberFormat="1" applyFill="1" applyBorder="1"/>
    <xf numFmtId="0" fontId="0" fillId="0" borderId="0" xfId="0" applyAlignment="1">
      <alignment vertical="center" wrapText="1"/>
    </xf>
    <xf numFmtId="0" fontId="0" fillId="0" borderId="0" xfId="0" applyAlignment="1">
      <alignment vertical="center"/>
    </xf>
    <xf numFmtId="164" fontId="0" fillId="0" borderId="0" xfId="0" applyNumberFormat="1" applyFill="1"/>
    <xf numFmtId="164" fontId="0" fillId="0" borderId="0" xfId="0" applyNumberFormat="1" applyAlignment="1">
      <alignment horizontal="center"/>
    </xf>
    <xf numFmtId="0" fontId="11" fillId="0" borderId="7" xfId="0" applyFont="1" applyBorder="1"/>
    <xf numFmtId="164" fontId="0" fillId="7" borderId="0" xfId="0" applyNumberFormat="1" applyFill="1" applyProtection="1">
      <protection locked="0"/>
    </xf>
    <xf numFmtId="37" fontId="0" fillId="10" borderId="0" xfId="5" applyNumberFormat="1" applyFont="1" applyFill="1" applyProtection="1">
      <protection locked="0"/>
    </xf>
    <xf numFmtId="3" fontId="0" fillId="11" borderId="0" xfId="0" applyNumberFormat="1" applyFill="1" applyProtection="1">
      <protection locked="0"/>
    </xf>
    <xf numFmtId="164" fontId="0" fillId="0" borderId="7" xfId="4" applyNumberFormat="1" applyFont="1" applyBorder="1" applyProtection="1">
      <protection locked="0"/>
    </xf>
    <xf numFmtId="164" fontId="0" fillId="0" borderId="7" xfId="0" applyNumberFormat="1" applyBorder="1" applyProtection="1">
      <protection locked="0"/>
    </xf>
    <xf numFmtId="164" fontId="19" fillId="0" borderId="7" xfId="0" applyNumberFormat="1" applyFont="1" applyBorder="1" applyProtection="1">
      <protection locked="0"/>
    </xf>
    <xf numFmtId="164" fontId="0" fillId="4" borderId="0" xfId="0" applyNumberFormat="1" applyFill="1" applyProtection="1">
      <protection locked="0"/>
    </xf>
    <xf numFmtId="164" fontId="0" fillId="3" borderId="0" xfId="0" applyNumberFormat="1" applyFill="1" applyProtection="1">
      <protection locked="0"/>
    </xf>
    <xf numFmtId="165" fontId="0" fillId="10" borderId="0" xfId="5" applyNumberFormat="1" applyFont="1" applyFill="1" applyProtection="1">
      <protection locked="0"/>
    </xf>
    <xf numFmtId="0" fontId="0" fillId="11" borderId="0" xfId="0" applyFill="1" applyProtection="1">
      <protection locked="0"/>
    </xf>
    <xf numFmtId="0" fontId="0" fillId="0" borderId="0" xfId="0" applyAlignment="1"/>
    <xf numFmtId="0" fontId="0" fillId="0" borderId="13" xfId="0" applyBorder="1" applyAlignment="1">
      <alignment wrapText="1"/>
    </xf>
    <xf numFmtId="0" fontId="0" fillId="0" borderId="0" xfId="0" applyAlignment="1">
      <alignment vertical="top" wrapText="1"/>
    </xf>
    <xf numFmtId="0" fontId="16" fillId="0" borderId="0" xfId="0" applyFont="1" applyAlignment="1">
      <alignment horizontal="center" vertical="center"/>
    </xf>
    <xf numFmtId="0" fontId="17" fillId="0" borderId="6" xfId="0" applyFont="1"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13" fillId="11" borderId="1" xfId="0" applyFont="1" applyFill="1" applyBorder="1"/>
    <xf numFmtId="0" fontId="13" fillId="11" borderId="9" xfId="0" applyFont="1" applyFill="1" applyBorder="1"/>
    <xf numFmtId="0" fontId="12" fillId="8" borderId="0" xfId="0" applyFont="1" applyFill="1" applyAlignment="1"/>
    <xf numFmtId="0" fontId="0" fillId="0" borderId="0" xfId="0" applyAlignment="1"/>
    <xf numFmtId="0" fontId="12" fillId="13" borderId="0" xfId="0" applyFont="1" applyFill="1" applyAlignment="1"/>
    <xf numFmtId="0" fontId="0" fillId="13" borderId="0" xfId="0" applyFill="1" applyAlignment="1"/>
    <xf numFmtId="0" fontId="13" fillId="10" borderId="1" xfId="0" applyFont="1" applyFill="1" applyBorder="1"/>
    <xf numFmtId="0" fontId="13" fillId="10" borderId="9" xfId="0" applyFont="1" applyFill="1" applyBorder="1"/>
    <xf numFmtId="0" fontId="9" fillId="0" borderId="0" xfId="0" applyFont="1" applyAlignment="1">
      <alignment vertical="center" wrapText="1"/>
    </xf>
    <xf numFmtId="0" fontId="0" fillId="0" borderId="0" xfId="0" applyAlignment="1">
      <alignment vertical="center" wrapText="1"/>
    </xf>
    <xf numFmtId="0" fontId="13" fillId="7" borderId="1" xfId="0" applyFont="1" applyFill="1" applyBorder="1"/>
    <xf numFmtId="0" fontId="13" fillId="7" borderId="9" xfId="0" applyFont="1" applyFill="1" applyBorder="1"/>
    <xf numFmtId="0" fontId="12" fillId="5" borderId="0" xfId="0" applyFont="1" applyFill="1" applyAlignment="1"/>
    <xf numFmtId="0" fontId="13" fillId="11" borderId="0" xfId="0" applyFont="1" applyFill="1"/>
    <xf numFmtId="0" fontId="13" fillId="10" borderId="0" xfId="0" applyFont="1" applyFill="1"/>
    <xf numFmtId="0" fontId="13" fillId="7" borderId="0" xfId="0" applyFont="1" applyFill="1"/>
    <xf numFmtId="0" fontId="20" fillId="0" borderId="0" xfId="0" applyFont="1" applyAlignment="1">
      <alignment vertical="center" wrapText="1"/>
    </xf>
    <xf numFmtId="0" fontId="13" fillId="9" borderId="1" xfId="0" applyFont="1" applyFill="1" applyBorder="1"/>
    <xf numFmtId="0" fontId="12" fillId="14" borderId="0" xfId="0" applyFont="1" applyFill="1" applyAlignment="1"/>
    <xf numFmtId="0" fontId="17" fillId="0" borderId="0" xfId="0" applyFont="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cellXfs>
  <cellStyles count="6">
    <cellStyle name="Comma" xfId="5" builtinId="3"/>
    <cellStyle name="Currency" xfId="4" builtinId="4"/>
    <cellStyle name="Normal" xfId="0" builtinId="0"/>
    <cellStyle name="Normal 2" xfId="2"/>
    <cellStyle name="Normal 2 2" xfId="3"/>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election activeCell="A3" sqref="A3:J3"/>
    </sheetView>
  </sheetViews>
  <sheetFormatPr defaultRowHeight="14.4" x14ac:dyDescent="0.3"/>
  <cols>
    <col min="2" max="14" width="9.109375" style="54"/>
  </cols>
  <sheetData>
    <row r="1" spans="1:14" ht="11.25" customHeight="1" thickBot="1" x14ac:dyDescent="0.35">
      <c r="A1" s="108"/>
      <c r="B1" s="108"/>
      <c r="C1" s="108"/>
      <c r="D1" s="108"/>
      <c r="E1" s="108"/>
      <c r="F1" s="108"/>
      <c r="G1" s="108"/>
      <c r="H1" s="108"/>
      <c r="I1" s="108"/>
      <c r="J1" s="108"/>
      <c r="K1" s="107"/>
      <c r="L1" s="107"/>
      <c r="M1" s="107"/>
      <c r="N1" s="107"/>
    </row>
    <row r="2" spans="1:14" ht="29.25" customHeight="1" thickTop="1" x14ac:dyDescent="0.3">
      <c r="A2" s="110" t="s">
        <v>62</v>
      </c>
      <c r="B2" s="110"/>
      <c r="C2" s="110"/>
      <c r="D2" s="110"/>
      <c r="E2" s="110"/>
      <c r="F2" s="110"/>
      <c r="G2" s="110"/>
      <c r="H2" s="110"/>
      <c r="I2" s="110"/>
      <c r="J2" s="110"/>
      <c r="K2" s="65"/>
      <c r="L2" s="65"/>
      <c r="M2" s="65"/>
      <c r="N2" s="65"/>
    </row>
    <row r="3" spans="1:14" ht="286.5" customHeight="1" x14ac:dyDescent="0.3">
      <c r="A3" s="109" t="s">
        <v>146</v>
      </c>
      <c r="B3" s="109"/>
      <c r="C3" s="109"/>
      <c r="D3" s="109"/>
      <c r="E3" s="109"/>
      <c r="F3" s="109"/>
      <c r="G3" s="109"/>
      <c r="H3" s="109"/>
      <c r="I3" s="109"/>
      <c r="J3" s="109"/>
      <c r="K3" s="64"/>
      <c r="L3" s="64"/>
      <c r="M3" s="64"/>
    </row>
    <row r="4" spans="1:14" x14ac:dyDescent="0.3">
      <c r="A4" s="64"/>
      <c r="B4" s="64"/>
      <c r="C4" s="64"/>
      <c r="D4" s="64"/>
      <c r="E4" s="64"/>
      <c r="F4" s="64"/>
      <c r="G4" s="64"/>
      <c r="H4" s="64"/>
      <c r="I4" s="64"/>
      <c r="J4" s="64"/>
      <c r="K4" s="64"/>
      <c r="L4" s="64"/>
      <c r="M4" s="64"/>
    </row>
    <row r="5" spans="1:14" x14ac:dyDescent="0.3">
      <c r="A5" s="64"/>
      <c r="B5" s="64"/>
      <c r="C5" s="64"/>
      <c r="D5" s="64"/>
      <c r="E5" s="64"/>
      <c r="F5" s="64"/>
      <c r="G5" s="64"/>
      <c r="H5" s="64"/>
      <c r="I5" s="64"/>
      <c r="J5" s="64"/>
      <c r="K5" s="64"/>
      <c r="L5" s="64"/>
      <c r="M5" s="64"/>
    </row>
    <row r="6" spans="1:14" x14ac:dyDescent="0.3">
      <c r="A6" s="64"/>
      <c r="B6" s="64"/>
      <c r="C6" s="64"/>
      <c r="D6" s="64"/>
      <c r="E6" s="64"/>
      <c r="F6" s="64"/>
      <c r="G6" s="64"/>
      <c r="H6" s="64"/>
      <c r="I6" s="64"/>
      <c r="J6" s="64"/>
      <c r="K6" s="64"/>
      <c r="L6" s="64"/>
      <c r="M6" s="64"/>
    </row>
    <row r="7" spans="1:14" x14ac:dyDescent="0.3">
      <c r="A7" s="64"/>
      <c r="B7" s="64"/>
      <c r="C7" s="64"/>
      <c r="D7" s="64"/>
      <c r="E7" s="64"/>
      <c r="F7" s="64"/>
      <c r="G7" s="64"/>
      <c r="H7" s="64"/>
      <c r="I7" s="64"/>
      <c r="J7" s="64"/>
      <c r="K7" s="64"/>
      <c r="L7" s="64"/>
      <c r="M7" s="64"/>
    </row>
    <row r="8" spans="1:14" x14ac:dyDescent="0.3">
      <c r="A8" s="64"/>
      <c r="B8" s="64"/>
      <c r="C8" s="64"/>
      <c r="D8" s="64"/>
      <c r="E8" s="64"/>
      <c r="F8" s="64"/>
      <c r="G8" s="64"/>
      <c r="H8" s="64"/>
      <c r="I8" s="64"/>
      <c r="J8" s="64"/>
      <c r="K8" s="64"/>
      <c r="L8" s="64"/>
      <c r="M8" s="64"/>
    </row>
    <row r="9" spans="1:14" x14ac:dyDescent="0.3">
      <c r="A9" s="64"/>
      <c r="B9" s="64"/>
      <c r="C9" s="64"/>
      <c r="D9" s="64"/>
      <c r="E9" s="64"/>
      <c r="F9" s="64"/>
      <c r="G9" s="64"/>
      <c r="H9" s="64"/>
      <c r="I9" s="64"/>
      <c r="J9" s="64"/>
      <c r="K9" s="64"/>
      <c r="L9" s="64"/>
      <c r="M9" s="64"/>
    </row>
    <row r="10" spans="1:14" x14ac:dyDescent="0.3">
      <c r="A10" s="64"/>
      <c r="B10" s="64"/>
      <c r="C10" s="64"/>
      <c r="D10" s="64"/>
      <c r="E10" s="64"/>
      <c r="F10" s="64"/>
      <c r="G10" s="64"/>
      <c r="H10" s="64"/>
      <c r="I10" s="64"/>
      <c r="J10" s="64"/>
      <c r="K10" s="64"/>
      <c r="L10" s="64"/>
      <c r="M10" s="64"/>
    </row>
    <row r="11" spans="1:14" x14ac:dyDescent="0.3">
      <c r="A11" s="64"/>
      <c r="B11" s="64"/>
      <c r="C11" s="64"/>
      <c r="D11" s="64"/>
      <c r="E11" s="64"/>
      <c r="F11" s="64"/>
      <c r="G11" s="64"/>
      <c r="H11" s="64"/>
      <c r="I11" s="64"/>
      <c r="J11" s="64"/>
      <c r="K11" s="64"/>
      <c r="L11" s="64"/>
      <c r="M11" s="64"/>
    </row>
    <row r="12" spans="1:14" x14ac:dyDescent="0.3">
      <c r="A12" s="64"/>
      <c r="B12" s="64"/>
      <c r="C12" s="64"/>
      <c r="D12" s="64"/>
      <c r="E12" s="64"/>
      <c r="F12" s="64"/>
      <c r="G12" s="64"/>
      <c r="H12" s="64"/>
      <c r="I12" s="64"/>
      <c r="J12" s="64"/>
      <c r="K12" s="64"/>
      <c r="L12" s="64"/>
      <c r="M12" s="64"/>
    </row>
    <row r="13" spans="1:14" x14ac:dyDescent="0.3">
      <c r="A13" s="64"/>
      <c r="B13" s="64"/>
      <c r="C13" s="64"/>
      <c r="D13" s="64"/>
      <c r="E13" s="64"/>
      <c r="F13" s="64"/>
      <c r="G13" s="64"/>
      <c r="H13" s="64"/>
      <c r="I13" s="64"/>
      <c r="J13" s="64"/>
      <c r="K13" s="64"/>
      <c r="L13" s="64"/>
      <c r="M13" s="64"/>
    </row>
    <row r="14" spans="1:14" x14ac:dyDescent="0.3">
      <c r="A14" s="64"/>
      <c r="B14" s="64"/>
      <c r="C14" s="64"/>
      <c r="D14" s="64"/>
      <c r="E14" s="64"/>
      <c r="F14" s="64"/>
      <c r="G14" s="64"/>
      <c r="H14" s="64"/>
      <c r="I14" s="64"/>
      <c r="J14" s="64"/>
      <c r="K14" s="64"/>
      <c r="L14" s="64"/>
      <c r="M14" s="64"/>
    </row>
    <row r="15" spans="1:14" x14ac:dyDescent="0.3">
      <c r="A15" s="64"/>
      <c r="B15" s="64"/>
      <c r="C15" s="64"/>
      <c r="D15" s="64"/>
      <c r="E15" s="64"/>
      <c r="F15" s="64"/>
      <c r="G15" s="64"/>
      <c r="H15" s="64"/>
      <c r="I15" s="64"/>
      <c r="J15" s="64"/>
      <c r="K15" s="64"/>
      <c r="L15" s="64"/>
      <c r="M15" s="64"/>
    </row>
    <row r="16" spans="1:14" x14ac:dyDescent="0.3">
      <c r="A16" s="64"/>
      <c r="B16" s="64"/>
      <c r="C16" s="64"/>
      <c r="D16" s="64"/>
      <c r="E16" s="64"/>
      <c r="F16" s="64"/>
      <c r="G16" s="64"/>
      <c r="H16" s="64"/>
      <c r="I16" s="64"/>
      <c r="J16" s="64"/>
      <c r="K16" s="64"/>
      <c r="L16" s="64"/>
      <c r="M16" s="64"/>
    </row>
    <row r="17" spans="1:13" x14ac:dyDescent="0.3">
      <c r="A17" s="64"/>
      <c r="B17" s="64"/>
      <c r="C17" s="64"/>
      <c r="D17" s="64"/>
      <c r="E17" s="64"/>
      <c r="F17" s="64"/>
      <c r="G17" s="64"/>
      <c r="H17" s="64"/>
      <c r="I17" s="64"/>
      <c r="J17" s="64"/>
      <c r="K17" s="64"/>
      <c r="L17" s="64"/>
      <c r="M17" s="64"/>
    </row>
    <row r="18" spans="1:13" x14ac:dyDescent="0.3">
      <c r="A18" s="64"/>
      <c r="B18" s="64"/>
      <c r="C18" s="64"/>
      <c r="D18" s="64"/>
      <c r="E18" s="64"/>
      <c r="F18" s="64"/>
      <c r="G18" s="64"/>
      <c r="H18" s="64"/>
      <c r="I18" s="64"/>
      <c r="J18" s="64"/>
      <c r="K18" s="64"/>
      <c r="L18" s="64"/>
      <c r="M18" s="64"/>
    </row>
    <row r="19" spans="1:13" x14ac:dyDescent="0.3">
      <c r="A19" s="64"/>
      <c r="B19" s="64"/>
      <c r="C19" s="64"/>
      <c r="D19" s="64"/>
      <c r="E19" s="64"/>
      <c r="F19" s="64"/>
      <c r="G19" s="64"/>
      <c r="H19" s="64"/>
      <c r="I19" s="64"/>
      <c r="J19" s="64"/>
      <c r="K19" s="64"/>
      <c r="L19" s="64"/>
      <c r="M19" s="64"/>
    </row>
    <row r="20" spans="1:13" x14ac:dyDescent="0.3">
      <c r="A20" s="64"/>
      <c r="B20" s="64"/>
      <c r="C20" s="64"/>
      <c r="D20" s="64"/>
      <c r="E20" s="64"/>
      <c r="F20" s="64"/>
      <c r="G20" s="64"/>
      <c r="H20" s="64"/>
      <c r="I20" s="64"/>
      <c r="J20" s="64"/>
      <c r="K20" s="64"/>
      <c r="L20" s="64"/>
      <c r="M20" s="64"/>
    </row>
    <row r="21" spans="1:13" x14ac:dyDescent="0.3">
      <c r="A21" s="64"/>
      <c r="B21" s="64"/>
      <c r="C21" s="64"/>
      <c r="D21" s="64"/>
      <c r="E21" s="64"/>
      <c r="F21" s="64"/>
      <c r="G21" s="64"/>
      <c r="H21" s="64"/>
      <c r="I21" s="64"/>
      <c r="J21" s="64"/>
      <c r="K21" s="64"/>
      <c r="L21" s="64"/>
      <c r="M21" s="64"/>
    </row>
    <row r="22" spans="1:13" x14ac:dyDescent="0.3">
      <c r="A22" s="64"/>
      <c r="B22" s="64"/>
      <c r="C22" s="64"/>
      <c r="D22" s="64"/>
      <c r="E22" s="64"/>
      <c r="F22" s="64"/>
      <c r="G22" s="64"/>
      <c r="H22" s="64"/>
      <c r="I22" s="64"/>
      <c r="J22" s="64"/>
      <c r="K22" s="64"/>
      <c r="L22" s="64"/>
      <c r="M22" s="64"/>
    </row>
    <row r="23" spans="1:13" x14ac:dyDescent="0.3">
      <c r="A23" s="64"/>
      <c r="B23" s="64"/>
      <c r="C23" s="64"/>
      <c r="D23" s="64"/>
      <c r="E23" s="64"/>
      <c r="F23" s="64"/>
      <c r="G23" s="64"/>
      <c r="H23" s="64"/>
      <c r="I23" s="64"/>
      <c r="J23" s="64"/>
      <c r="K23" s="64"/>
      <c r="L23" s="64"/>
      <c r="M23" s="64"/>
    </row>
    <row r="24" spans="1:13" x14ac:dyDescent="0.3">
      <c r="A24" s="64"/>
      <c r="B24" s="64"/>
      <c r="C24" s="64"/>
      <c r="D24" s="64"/>
      <c r="E24" s="64"/>
      <c r="F24" s="64"/>
      <c r="G24" s="64"/>
      <c r="H24" s="64"/>
      <c r="I24" s="64"/>
      <c r="J24" s="64"/>
      <c r="K24" s="64"/>
      <c r="L24" s="64"/>
      <c r="M24" s="64"/>
    </row>
    <row r="25" spans="1:13" x14ac:dyDescent="0.3">
      <c r="A25" s="64"/>
      <c r="B25" s="64"/>
      <c r="C25" s="64"/>
      <c r="D25" s="64"/>
      <c r="E25" s="64"/>
      <c r="F25" s="64"/>
      <c r="G25" s="64"/>
      <c r="H25" s="64"/>
      <c r="I25" s="64"/>
      <c r="J25" s="64"/>
      <c r="K25" s="64"/>
      <c r="L25" s="64"/>
      <c r="M25" s="64"/>
    </row>
    <row r="26" spans="1:13" x14ac:dyDescent="0.3">
      <c r="A26" s="64"/>
      <c r="B26" s="64"/>
      <c r="C26" s="64"/>
      <c r="D26" s="64"/>
      <c r="E26" s="64"/>
      <c r="F26" s="64"/>
      <c r="G26" s="64"/>
      <c r="H26" s="64"/>
      <c r="I26" s="64"/>
      <c r="J26" s="64"/>
      <c r="K26" s="64"/>
      <c r="L26" s="64"/>
      <c r="M26" s="64"/>
    </row>
    <row r="27" spans="1:13" x14ac:dyDescent="0.3">
      <c r="A27" s="64"/>
      <c r="B27" s="64"/>
      <c r="C27" s="64"/>
      <c r="D27" s="64"/>
      <c r="E27" s="64"/>
      <c r="F27" s="64"/>
      <c r="G27" s="64"/>
      <c r="H27" s="64"/>
      <c r="I27" s="64"/>
      <c r="J27" s="64"/>
      <c r="K27" s="64"/>
      <c r="L27" s="64"/>
      <c r="M27" s="64"/>
    </row>
    <row r="28" spans="1:13" x14ac:dyDescent="0.3">
      <c r="A28" s="64"/>
      <c r="B28" s="64"/>
      <c r="C28" s="64"/>
      <c r="D28" s="64"/>
      <c r="E28" s="64"/>
      <c r="F28" s="64"/>
      <c r="G28" s="64"/>
      <c r="H28" s="64"/>
      <c r="I28" s="64"/>
      <c r="J28" s="64"/>
      <c r="K28" s="64"/>
      <c r="L28" s="64"/>
      <c r="M28" s="64"/>
    </row>
    <row r="29" spans="1:13" x14ac:dyDescent="0.3">
      <c r="A29" s="64"/>
      <c r="B29" s="64"/>
      <c r="C29" s="64"/>
      <c r="D29" s="64"/>
      <c r="E29" s="64"/>
      <c r="F29" s="64"/>
      <c r="G29" s="64"/>
      <c r="H29" s="64"/>
      <c r="I29" s="64"/>
      <c r="J29" s="64"/>
      <c r="K29" s="64"/>
      <c r="L29" s="64"/>
      <c r="M29" s="64"/>
    </row>
    <row r="30" spans="1:13" x14ac:dyDescent="0.3">
      <c r="A30" s="64"/>
      <c r="B30" s="64"/>
      <c r="C30" s="64"/>
      <c r="D30" s="64"/>
      <c r="E30" s="64"/>
      <c r="F30" s="64"/>
      <c r="G30" s="64"/>
      <c r="H30" s="64"/>
      <c r="I30" s="64"/>
      <c r="J30" s="64"/>
      <c r="K30" s="64"/>
      <c r="L30" s="64"/>
      <c r="M30" s="64"/>
    </row>
    <row r="31" spans="1:13" x14ac:dyDescent="0.3">
      <c r="A31" s="64"/>
      <c r="B31" s="64"/>
      <c r="C31" s="64"/>
      <c r="D31" s="64"/>
      <c r="E31" s="64"/>
      <c r="F31" s="64"/>
      <c r="G31" s="64"/>
      <c r="H31" s="64"/>
      <c r="I31" s="64"/>
      <c r="J31" s="64"/>
      <c r="K31" s="64"/>
      <c r="L31" s="64"/>
      <c r="M31" s="64"/>
    </row>
    <row r="32" spans="1:13" x14ac:dyDescent="0.3">
      <c r="A32" s="64"/>
      <c r="B32" s="64"/>
      <c r="C32" s="64"/>
      <c r="D32" s="64"/>
      <c r="E32" s="64"/>
      <c r="F32" s="64"/>
      <c r="G32" s="64"/>
      <c r="H32" s="64"/>
      <c r="I32" s="64"/>
      <c r="J32" s="64"/>
      <c r="K32" s="64"/>
      <c r="L32" s="64"/>
      <c r="M32" s="64"/>
    </row>
    <row r="33" spans="1:13" x14ac:dyDescent="0.3">
      <c r="A33" s="64"/>
      <c r="B33" s="64"/>
      <c r="C33" s="64"/>
      <c r="D33" s="64"/>
      <c r="E33" s="64"/>
      <c r="F33" s="64"/>
      <c r="G33" s="64"/>
      <c r="H33" s="64"/>
      <c r="I33" s="64"/>
      <c r="J33" s="64"/>
      <c r="K33" s="64"/>
      <c r="L33" s="64"/>
      <c r="M33" s="64"/>
    </row>
    <row r="34" spans="1:13" x14ac:dyDescent="0.3">
      <c r="A34" s="64"/>
      <c r="B34" s="64"/>
      <c r="C34" s="64"/>
      <c r="D34" s="64"/>
      <c r="E34" s="64"/>
      <c r="F34" s="64"/>
      <c r="G34" s="64"/>
      <c r="H34" s="64"/>
      <c r="I34" s="64"/>
      <c r="J34" s="64"/>
      <c r="K34" s="64"/>
      <c r="L34" s="64"/>
      <c r="M34" s="64"/>
    </row>
    <row r="35" spans="1:13" x14ac:dyDescent="0.3">
      <c r="A35" s="64"/>
      <c r="B35" s="64"/>
      <c r="C35" s="64"/>
      <c r="D35" s="64"/>
      <c r="E35" s="64"/>
      <c r="F35" s="64"/>
      <c r="G35" s="64"/>
      <c r="H35" s="64"/>
      <c r="I35" s="64"/>
      <c r="J35" s="64"/>
      <c r="K35" s="64"/>
      <c r="L35" s="64"/>
      <c r="M35" s="64"/>
    </row>
    <row r="36" spans="1:13" x14ac:dyDescent="0.3">
      <c r="A36" s="64"/>
      <c r="B36" s="64"/>
      <c r="C36" s="64"/>
      <c r="D36" s="64"/>
      <c r="E36" s="64"/>
      <c r="F36" s="64"/>
      <c r="G36" s="64"/>
      <c r="H36" s="64"/>
      <c r="I36" s="64"/>
      <c r="J36" s="64"/>
      <c r="K36" s="64"/>
      <c r="L36" s="64"/>
      <c r="M36" s="64"/>
    </row>
    <row r="37" spans="1:13" x14ac:dyDescent="0.3">
      <c r="A37" s="64"/>
      <c r="B37" s="64"/>
      <c r="C37" s="64"/>
      <c r="D37" s="64"/>
      <c r="E37" s="64"/>
      <c r="F37" s="64"/>
      <c r="G37" s="64"/>
      <c r="H37" s="64"/>
      <c r="I37" s="64"/>
      <c r="J37" s="64"/>
      <c r="K37" s="64"/>
      <c r="L37" s="64"/>
      <c r="M37" s="64"/>
    </row>
    <row r="38" spans="1:13" x14ac:dyDescent="0.3">
      <c r="A38" s="64"/>
      <c r="B38" s="64"/>
      <c r="C38" s="64"/>
      <c r="D38" s="64"/>
      <c r="E38" s="64"/>
      <c r="F38" s="64"/>
      <c r="G38" s="64"/>
      <c r="H38" s="64"/>
      <c r="I38" s="64"/>
      <c r="J38" s="64"/>
      <c r="K38" s="64"/>
      <c r="L38" s="64"/>
      <c r="M38" s="64"/>
    </row>
    <row r="39" spans="1:13" x14ac:dyDescent="0.3">
      <c r="A39" s="64"/>
      <c r="B39" s="64"/>
      <c r="C39" s="64"/>
      <c r="D39" s="64"/>
      <c r="E39" s="64"/>
      <c r="F39" s="64"/>
      <c r="G39" s="64"/>
      <c r="H39" s="64"/>
      <c r="I39" s="64"/>
      <c r="J39" s="64"/>
      <c r="K39" s="64"/>
      <c r="L39" s="64"/>
      <c r="M39" s="64"/>
    </row>
    <row r="40" spans="1:13" x14ac:dyDescent="0.3">
      <c r="A40" s="64"/>
      <c r="B40" s="64"/>
      <c r="C40" s="64"/>
      <c r="D40" s="64"/>
      <c r="E40" s="64"/>
      <c r="F40" s="64"/>
      <c r="G40" s="64"/>
      <c r="H40" s="64"/>
      <c r="I40" s="64"/>
      <c r="J40" s="64"/>
      <c r="K40" s="64"/>
      <c r="L40" s="64"/>
      <c r="M40" s="64"/>
    </row>
    <row r="41" spans="1:13" x14ac:dyDescent="0.3">
      <c r="A41" s="64"/>
      <c r="B41" s="64"/>
      <c r="C41" s="64"/>
      <c r="D41" s="64"/>
      <c r="E41" s="64"/>
      <c r="F41" s="64"/>
      <c r="G41" s="64"/>
      <c r="H41" s="64"/>
      <c r="I41" s="64"/>
      <c r="J41" s="64"/>
      <c r="K41" s="64"/>
      <c r="L41" s="64"/>
      <c r="M41" s="64"/>
    </row>
    <row r="42" spans="1:13" x14ac:dyDescent="0.3">
      <c r="A42" s="64"/>
      <c r="B42" s="64"/>
      <c r="C42" s="64"/>
      <c r="D42" s="64"/>
      <c r="E42" s="64"/>
      <c r="F42" s="64"/>
      <c r="G42" s="64"/>
      <c r="H42" s="64"/>
      <c r="I42" s="64"/>
      <c r="J42" s="64"/>
      <c r="K42" s="64"/>
      <c r="L42" s="64"/>
      <c r="M42" s="64"/>
    </row>
    <row r="43" spans="1:13" x14ac:dyDescent="0.3">
      <c r="A43" s="64"/>
      <c r="B43" s="64"/>
      <c r="C43" s="64"/>
      <c r="D43" s="64"/>
      <c r="E43" s="64"/>
      <c r="F43" s="64"/>
      <c r="G43" s="64"/>
      <c r="H43" s="64"/>
      <c r="I43" s="64"/>
      <c r="J43" s="64"/>
      <c r="K43" s="64"/>
      <c r="L43" s="64"/>
      <c r="M43" s="64"/>
    </row>
    <row r="44" spans="1:13" x14ac:dyDescent="0.3">
      <c r="A44" s="64"/>
      <c r="B44" s="64"/>
      <c r="C44" s="64"/>
      <c r="D44" s="64"/>
      <c r="E44" s="64"/>
      <c r="F44" s="64"/>
      <c r="G44" s="64"/>
      <c r="H44" s="64"/>
      <c r="I44" s="64"/>
      <c r="J44" s="64"/>
      <c r="K44" s="64"/>
      <c r="L44" s="64"/>
      <c r="M44" s="64"/>
    </row>
    <row r="45" spans="1:13" x14ac:dyDescent="0.3">
      <c r="A45" s="64"/>
      <c r="B45" s="64"/>
      <c r="C45" s="64"/>
      <c r="D45" s="64"/>
      <c r="E45" s="64"/>
      <c r="F45" s="64"/>
      <c r="G45" s="64"/>
      <c r="H45" s="64"/>
      <c r="I45" s="64"/>
      <c r="J45" s="64"/>
      <c r="K45" s="64"/>
      <c r="L45" s="64"/>
      <c r="M45" s="64"/>
    </row>
    <row r="46" spans="1:13" x14ac:dyDescent="0.3">
      <c r="A46" s="64"/>
      <c r="B46" s="64"/>
      <c r="C46" s="64"/>
      <c r="D46" s="64"/>
      <c r="E46" s="64"/>
      <c r="F46" s="64"/>
      <c r="G46" s="64"/>
      <c r="H46" s="64"/>
      <c r="I46" s="64"/>
      <c r="J46" s="64"/>
      <c r="K46" s="64"/>
      <c r="L46" s="64"/>
      <c r="M46" s="64"/>
    </row>
    <row r="47" spans="1:13" x14ac:dyDescent="0.3">
      <c r="A47" s="64"/>
      <c r="B47" s="64"/>
      <c r="C47" s="64"/>
      <c r="D47" s="64"/>
      <c r="E47" s="64"/>
      <c r="F47" s="64"/>
      <c r="G47" s="64"/>
      <c r="H47" s="64"/>
      <c r="I47" s="64"/>
      <c r="J47" s="64"/>
      <c r="K47" s="64"/>
      <c r="L47" s="64"/>
      <c r="M47" s="64"/>
    </row>
    <row r="48" spans="1:13" x14ac:dyDescent="0.3">
      <c r="A48" s="64"/>
      <c r="B48" s="64"/>
      <c r="C48" s="64"/>
      <c r="D48" s="64"/>
      <c r="E48" s="64"/>
      <c r="F48" s="64"/>
      <c r="G48" s="64"/>
      <c r="H48" s="64"/>
      <c r="I48" s="64"/>
      <c r="J48" s="64"/>
      <c r="K48" s="64"/>
      <c r="L48" s="64"/>
      <c r="M48" s="64"/>
    </row>
    <row r="49" spans="1:13" x14ac:dyDescent="0.3">
      <c r="A49" s="64"/>
      <c r="B49" s="64"/>
      <c r="C49" s="64"/>
      <c r="D49" s="64"/>
      <c r="E49" s="64"/>
      <c r="F49" s="64"/>
      <c r="G49" s="64"/>
      <c r="H49" s="64"/>
      <c r="I49" s="64"/>
      <c r="J49" s="64"/>
      <c r="K49" s="64"/>
      <c r="L49" s="64"/>
      <c r="M49" s="64"/>
    </row>
    <row r="50" spans="1:13" x14ac:dyDescent="0.3">
      <c r="A50" s="64"/>
      <c r="B50" s="64"/>
      <c r="C50" s="64"/>
      <c r="D50" s="64"/>
      <c r="E50" s="64"/>
      <c r="F50" s="64"/>
      <c r="G50" s="64"/>
      <c r="H50" s="64"/>
      <c r="I50" s="64"/>
      <c r="J50" s="64"/>
      <c r="K50" s="64"/>
      <c r="L50" s="64"/>
      <c r="M50" s="64"/>
    </row>
    <row r="51" spans="1:13" x14ac:dyDescent="0.3">
      <c r="A51" s="64"/>
      <c r="B51" s="64"/>
      <c r="C51" s="64"/>
      <c r="D51" s="64"/>
      <c r="E51" s="64"/>
      <c r="F51" s="64"/>
      <c r="G51" s="64"/>
      <c r="H51" s="64"/>
      <c r="I51" s="64"/>
      <c r="J51" s="64"/>
      <c r="K51" s="64"/>
      <c r="L51" s="64"/>
      <c r="M51" s="64"/>
    </row>
  </sheetData>
  <mergeCells count="2">
    <mergeCell ref="A3:J3"/>
    <mergeCell ref="A2:J2"/>
  </mergeCells>
  <pageMargins left="0.45" right="0.4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E40"/>
  <sheetViews>
    <sheetView showGridLines="0" tabSelected="1" zoomScale="85" zoomScaleNormal="85" workbookViewId="0">
      <selection activeCell="B2" sqref="B2:D2"/>
    </sheetView>
  </sheetViews>
  <sheetFormatPr defaultRowHeight="14.4" x14ac:dyDescent="0.3"/>
  <cols>
    <col min="1" max="1" width="64.33203125" customWidth="1"/>
    <col min="2" max="2" width="16.109375" customWidth="1"/>
    <col min="3" max="3" width="2.44140625" customWidth="1"/>
    <col min="4" max="4" width="65.6640625" customWidth="1"/>
    <col min="5" max="5" width="16.88671875" customWidth="1"/>
  </cols>
  <sheetData>
    <row r="1" spans="1:5" ht="38.25" customHeight="1" x14ac:dyDescent="0.3">
      <c r="A1" s="111" t="s">
        <v>167</v>
      </c>
      <c r="B1" s="111"/>
      <c r="C1" s="111"/>
      <c r="D1" s="111"/>
      <c r="E1" s="111"/>
    </row>
    <row r="2" spans="1:5" ht="18.75" customHeight="1" x14ac:dyDescent="0.3">
      <c r="A2" s="36" t="s">
        <v>11</v>
      </c>
      <c r="B2" s="112"/>
      <c r="C2" s="113"/>
      <c r="D2" s="113"/>
      <c r="E2" s="35"/>
    </row>
    <row r="3" spans="1:5" ht="15.75" customHeight="1" x14ac:dyDescent="0.3">
      <c r="A3" s="36" t="s">
        <v>10</v>
      </c>
      <c r="B3" s="114"/>
      <c r="C3" s="115"/>
      <c r="D3" s="115"/>
      <c r="E3" s="35"/>
    </row>
    <row r="4" spans="1:5" ht="9" customHeight="1" x14ac:dyDescent="0.3">
      <c r="A4" s="32" t="s">
        <v>0</v>
      </c>
      <c r="B4" s="33">
        <f>SUM(B11,E11)</f>
        <v>0</v>
      </c>
    </row>
    <row r="5" spans="1:5" x14ac:dyDescent="0.3">
      <c r="A5" s="34" t="s">
        <v>141</v>
      </c>
      <c r="B5" s="95">
        <f>SUM('District Wide Expenditures'!C1+'Food Service Expenditures'!C2)</f>
        <v>0</v>
      </c>
    </row>
    <row r="6" spans="1:5" x14ac:dyDescent="0.3">
      <c r="A6" s="34" t="s">
        <v>1</v>
      </c>
      <c r="B6" s="66" t="e">
        <f>SUM(B11/B4)</f>
        <v>#DIV/0!</v>
      </c>
    </row>
    <row r="7" spans="1:5" x14ac:dyDescent="0.3">
      <c r="A7" s="34" t="s">
        <v>2</v>
      </c>
      <c r="B7" s="66" t="e">
        <f>SUM(E11/B4)</f>
        <v>#DIV/0!</v>
      </c>
    </row>
    <row r="8" spans="1:5" ht="6" customHeight="1" x14ac:dyDescent="0.3"/>
    <row r="9" spans="1:5" x14ac:dyDescent="0.3">
      <c r="A9" s="75" t="s">
        <v>9</v>
      </c>
      <c r="B9" s="2"/>
      <c r="C9" s="2"/>
      <c r="D9" s="2"/>
      <c r="E9" s="2"/>
    </row>
    <row r="10" spans="1:5" x14ac:dyDescent="0.3">
      <c r="A10" s="10" t="s">
        <v>3</v>
      </c>
      <c r="B10" s="3"/>
      <c r="C10" s="3"/>
      <c r="D10" s="10" t="s">
        <v>4</v>
      </c>
      <c r="E10" s="3"/>
    </row>
    <row r="11" spans="1:5" x14ac:dyDescent="0.3">
      <c r="A11" s="7" t="s">
        <v>147</v>
      </c>
      <c r="B11" s="9">
        <f>'School Level Expenditures'!B2+'Food Service Expenditures'!B15</f>
        <v>0</v>
      </c>
      <c r="C11" s="7"/>
      <c r="D11" s="7" t="s">
        <v>152</v>
      </c>
      <c r="E11" s="8">
        <f>'School Level Expenditures'!F2+'Food Service Expenditures'!F15</f>
        <v>0</v>
      </c>
    </row>
    <row r="12" spans="1:5" x14ac:dyDescent="0.3">
      <c r="A12" s="7" t="s">
        <v>148</v>
      </c>
      <c r="B12" s="9" t="e">
        <f>SUM(B5*B6)</f>
        <v>#DIV/0!</v>
      </c>
      <c r="C12" s="7"/>
      <c r="D12" s="7" t="s">
        <v>148</v>
      </c>
      <c r="E12" s="9" t="e">
        <f>SUM(B5*B7)</f>
        <v>#DIV/0!</v>
      </c>
    </row>
    <row r="13" spans="1:5" x14ac:dyDescent="0.3">
      <c r="A13" s="7" t="s">
        <v>149</v>
      </c>
      <c r="B13" s="5" t="e">
        <f>SUM(B11:B12)</f>
        <v>#DIV/0!</v>
      </c>
      <c r="C13" s="7"/>
      <c r="D13" s="7" t="s">
        <v>153</v>
      </c>
      <c r="E13" s="4" t="e">
        <f>SUM(E11:E12)</f>
        <v>#DIV/0!</v>
      </c>
    </row>
    <row r="14" spans="1:5" ht="9.75" customHeight="1" x14ac:dyDescent="0.3">
      <c r="A14" s="7"/>
      <c r="B14" s="7"/>
      <c r="C14" s="7"/>
      <c r="D14" s="7"/>
      <c r="E14" s="7"/>
    </row>
    <row r="15" spans="1:5" x14ac:dyDescent="0.3">
      <c r="A15" s="7" t="s">
        <v>150</v>
      </c>
      <c r="B15" s="6" t="e">
        <f>SUM('Payments for Services'!C1*'Base Calculation'!B6)</f>
        <v>#DIV/0!</v>
      </c>
      <c r="C15" s="7"/>
      <c r="D15" s="7" t="s">
        <v>154</v>
      </c>
      <c r="E15" s="6" t="e">
        <f>SUM('Payments for Services'!C1*'Base Calculation'!B7)</f>
        <v>#DIV/0!</v>
      </c>
    </row>
    <row r="16" spans="1:5" ht="9.75" customHeight="1" x14ac:dyDescent="0.3">
      <c r="A16" s="7"/>
      <c r="B16" s="7"/>
      <c r="C16" s="7"/>
      <c r="D16" s="7"/>
      <c r="E16" s="7"/>
    </row>
    <row r="17" spans="1:5" x14ac:dyDescent="0.3">
      <c r="A17" s="23" t="s">
        <v>151</v>
      </c>
      <c r="B17" s="24" t="e">
        <f>SUM(B13-B15)</f>
        <v>#DIV/0!</v>
      </c>
      <c r="C17" s="23"/>
      <c r="D17" s="23" t="s">
        <v>155</v>
      </c>
      <c r="E17" s="25" t="e">
        <f>SUM(E13-E15)</f>
        <v>#DIV/0!</v>
      </c>
    </row>
    <row r="18" spans="1:5" ht="12" customHeight="1" x14ac:dyDescent="0.3"/>
    <row r="19" spans="1:5" x14ac:dyDescent="0.3">
      <c r="A19" s="76" t="s">
        <v>5</v>
      </c>
      <c r="B19" s="77"/>
      <c r="C19" s="77"/>
      <c r="D19" s="77"/>
      <c r="E19" s="77"/>
    </row>
    <row r="20" spans="1:5" x14ac:dyDescent="0.3">
      <c r="A20" s="11" t="s">
        <v>3</v>
      </c>
      <c r="B20" s="12"/>
      <c r="C20" s="12"/>
      <c r="D20" s="11" t="s">
        <v>4</v>
      </c>
      <c r="E20" s="12"/>
    </row>
    <row r="21" spans="1:5" x14ac:dyDescent="0.3">
      <c r="A21" s="13" t="s">
        <v>156</v>
      </c>
      <c r="B21" s="97">
        <v>0</v>
      </c>
      <c r="C21" s="13"/>
      <c r="D21" s="13" t="s">
        <v>156</v>
      </c>
      <c r="E21" s="97">
        <v>0</v>
      </c>
    </row>
    <row r="22" spans="1:5" x14ac:dyDescent="0.3">
      <c r="A22" s="13" t="s">
        <v>157</v>
      </c>
      <c r="B22" s="97">
        <v>0</v>
      </c>
      <c r="C22" s="13"/>
      <c r="D22" s="13" t="s">
        <v>157</v>
      </c>
      <c r="E22" s="97">
        <v>0</v>
      </c>
    </row>
    <row r="23" spans="1:5" x14ac:dyDescent="0.3">
      <c r="A23" s="13" t="s">
        <v>158</v>
      </c>
      <c r="B23" s="97">
        <v>0</v>
      </c>
      <c r="C23" s="13"/>
      <c r="D23" s="13" t="s">
        <v>158</v>
      </c>
      <c r="E23" s="97">
        <v>0</v>
      </c>
    </row>
    <row r="24" spans="1:5" x14ac:dyDescent="0.3">
      <c r="A24" s="13" t="s">
        <v>168</v>
      </c>
      <c r="B24" s="97">
        <v>0</v>
      </c>
      <c r="C24" s="13"/>
      <c r="D24" s="13" t="s">
        <v>168</v>
      </c>
      <c r="E24" s="97">
        <v>0</v>
      </c>
    </row>
    <row r="25" spans="1:5" x14ac:dyDescent="0.3">
      <c r="A25" s="13" t="s">
        <v>169</v>
      </c>
      <c r="B25" s="97">
        <v>0</v>
      </c>
      <c r="C25" s="13"/>
      <c r="D25" s="13" t="s">
        <v>169</v>
      </c>
      <c r="E25" s="97">
        <v>0</v>
      </c>
    </row>
    <row r="26" spans="1:5" x14ac:dyDescent="0.3">
      <c r="A26" s="13" t="s">
        <v>170</v>
      </c>
      <c r="B26" s="97">
        <v>0</v>
      </c>
      <c r="C26" s="13"/>
      <c r="D26" s="13" t="s">
        <v>170</v>
      </c>
      <c r="E26" s="97">
        <v>0</v>
      </c>
    </row>
    <row r="27" spans="1:5" x14ac:dyDescent="0.3">
      <c r="A27" s="13" t="s">
        <v>171</v>
      </c>
      <c r="B27" s="97">
        <v>0</v>
      </c>
      <c r="C27" s="13"/>
      <c r="D27" s="13" t="s">
        <v>171</v>
      </c>
      <c r="E27" s="97">
        <v>0</v>
      </c>
    </row>
    <row r="28" spans="1:5" x14ac:dyDescent="0.3">
      <c r="A28" s="26" t="s">
        <v>172</v>
      </c>
      <c r="B28" s="27">
        <f>SUM(B21:B27)</f>
        <v>0</v>
      </c>
      <c r="C28" s="26"/>
      <c r="D28" s="26" t="s">
        <v>172</v>
      </c>
      <c r="E28" s="27">
        <f>SUM(E21:E27)</f>
        <v>0</v>
      </c>
    </row>
    <row r="29" spans="1:5" ht="12" customHeight="1" x14ac:dyDescent="0.3"/>
    <row r="30" spans="1:5" x14ac:dyDescent="0.3">
      <c r="A30" s="78" t="s">
        <v>6</v>
      </c>
      <c r="B30" s="79"/>
      <c r="C30" s="79"/>
      <c r="D30" s="79"/>
      <c r="E30" s="79"/>
    </row>
    <row r="31" spans="1:5" x14ac:dyDescent="0.3">
      <c r="A31" s="16" t="s">
        <v>3</v>
      </c>
      <c r="B31" s="17"/>
      <c r="C31" s="17"/>
      <c r="D31" s="16" t="s">
        <v>4</v>
      </c>
      <c r="E31" s="17"/>
    </row>
    <row r="32" spans="1:5" x14ac:dyDescent="0.3">
      <c r="A32" s="18" t="s">
        <v>159</v>
      </c>
      <c r="B32" s="19" t="e">
        <f>SUM(B17-B28)</f>
        <v>#DIV/0!</v>
      </c>
      <c r="C32" s="18"/>
      <c r="D32" s="18" t="s">
        <v>160</v>
      </c>
      <c r="E32" s="20" t="e">
        <f>SUM(E17-E28)</f>
        <v>#DIV/0!</v>
      </c>
    </row>
    <row r="33" spans="1:5" x14ac:dyDescent="0.3">
      <c r="A33" s="18" t="s">
        <v>161</v>
      </c>
      <c r="B33" s="98">
        <v>0</v>
      </c>
      <c r="C33" s="18"/>
      <c r="D33" s="18" t="s">
        <v>162</v>
      </c>
      <c r="E33" s="98">
        <v>0</v>
      </c>
    </row>
    <row r="34" spans="1:5" x14ac:dyDescent="0.3">
      <c r="A34" s="28" t="s">
        <v>173</v>
      </c>
      <c r="B34" s="63" t="e">
        <f>SUM(B32/B33)</f>
        <v>#DIV/0!</v>
      </c>
      <c r="C34" s="28"/>
      <c r="D34" s="28" t="s">
        <v>174</v>
      </c>
      <c r="E34" s="29" t="e">
        <f>SUM(E32/E33)</f>
        <v>#DIV/0!</v>
      </c>
    </row>
    <row r="35" spans="1:5" ht="12" customHeight="1" x14ac:dyDescent="0.3"/>
    <row r="36" spans="1:5" x14ac:dyDescent="0.3">
      <c r="A36" s="80" t="s">
        <v>143</v>
      </c>
      <c r="B36" s="81"/>
      <c r="C36" s="81"/>
      <c r="D36" s="81"/>
      <c r="E36" s="81"/>
    </row>
    <row r="37" spans="1:5" x14ac:dyDescent="0.3">
      <c r="A37" s="14" t="s">
        <v>3</v>
      </c>
      <c r="B37" s="15"/>
      <c r="C37" s="15"/>
      <c r="D37" s="14" t="s">
        <v>4</v>
      </c>
      <c r="E37" s="15"/>
    </row>
    <row r="38" spans="1:5" x14ac:dyDescent="0.3">
      <c r="A38" s="21" t="s">
        <v>7</v>
      </c>
      <c r="B38" s="22" t="e">
        <f>SUM(B34)</f>
        <v>#DIV/0!</v>
      </c>
      <c r="C38" s="21"/>
      <c r="D38" s="21" t="s">
        <v>8</v>
      </c>
      <c r="E38" s="22" t="e">
        <f>SUM(E34)</f>
        <v>#DIV/0!</v>
      </c>
    </row>
    <row r="39" spans="1:5" x14ac:dyDescent="0.3">
      <c r="A39" s="21" t="s">
        <v>163</v>
      </c>
      <c r="B39" s="99">
        <v>0</v>
      </c>
      <c r="C39" s="21"/>
      <c r="D39" s="21" t="s">
        <v>164</v>
      </c>
      <c r="E39" s="99">
        <v>0</v>
      </c>
    </row>
    <row r="40" spans="1:5" x14ac:dyDescent="0.3">
      <c r="A40" s="30" t="s">
        <v>165</v>
      </c>
      <c r="B40" s="31" t="e">
        <f>SUM(B38*B39)</f>
        <v>#DIV/0!</v>
      </c>
      <c r="C40" s="30"/>
      <c r="D40" s="30" t="s">
        <v>166</v>
      </c>
      <c r="E40" s="31" t="e">
        <f>SUM(E38*E39)</f>
        <v>#DIV/0!</v>
      </c>
    </row>
  </sheetData>
  <sheetProtection algorithmName="SHA-512" hashValue="V29HM2MMgCjn5pKEiYQ5mCh7gRxZeMnryPsrnTIqqyriRiogEwehNMOoFFoIwjRFD7e2z9nGvh3/2yzX7tO2NQ==" saltValue="JuU/2cupqWRz9+euJUU6kw==" spinCount="100000" sheet="1" objects="1" scenarios="1" formatColumns="0" selectLockedCells="1"/>
  <mergeCells count="3">
    <mergeCell ref="A1:E1"/>
    <mergeCell ref="B2:D2"/>
    <mergeCell ref="B3:D3"/>
  </mergeCells>
  <printOptions horizontalCentered="1"/>
  <pageMargins left="0.45" right="0.45" top="0.2" bottom="0.2" header="0.3" footer="0.3"/>
  <pageSetup paperSize="5" orientation="landscape" copies="2" r:id="rId1"/>
  <headerFooter>
    <oddHeader>&amp;R&amp;A</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G45"/>
  <sheetViews>
    <sheetView showGridLines="0" zoomScaleNormal="100" workbookViewId="0">
      <pane ySplit="4" topLeftCell="A5" activePane="bottomLeft" state="frozen"/>
      <selection activeCell="A28" sqref="A28"/>
      <selection pane="bottomLeft" activeCell="C16" sqref="C16"/>
    </sheetView>
  </sheetViews>
  <sheetFormatPr defaultRowHeight="14.4" x14ac:dyDescent="0.3"/>
  <cols>
    <col min="1" max="1" width="10.44140625" bestFit="1" customWidth="1"/>
    <col min="2" max="2" width="40.33203125" bestFit="1" customWidth="1"/>
    <col min="3" max="3" width="17" customWidth="1"/>
    <col min="4" max="4" width="3.33203125" customWidth="1"/>
    <col min="5" max="5" width="10.44140625" bestFit="1" customWidth="1"/>
    <col min="6" max="6" width="40.33203125" bestFit="1" customWidth="1"/>
    <col min="7" max="7" width="14.5546875" customWidth="1"/>
  </cols>
  <sheetData>
    <row r="1" spans="1:7" ht="18" x14ac:dyDescent="0.35">
      <c r="A1" s="118" t="s">
        <v>175</v>
      </c>
      <c r="B1" s="119"/>
      <c r="C1" s="119"/>
      <c r="E1" s="120" t="s">
        <v>176</v>
      </c>
      <c r="F1" s="121"/>
      <c r="G1" s="121"/>
    </row>
    <row r="2" spans="1:7" ht="18" x14ac:dyDescent="0.35">
      <c r="A2" s="68" t="s">
        <v>66</v>
      </c>
      <c r="B2" s="69">
        <f>SUM(C5,C28)</f>
        <v>0</v>
      </c>
      <c r="C2" s="15"/>
      <c r="E2" s="70" t="s">
        <v>66</v>
      </c>
      <c r="F2" s="71">
        <f>SUM(G5,G28)</f>
        <v>0</v>
      </c>
      <c r="G2" s="72"/>
    </row>
    <row r="3" spans="1:7" ht="10.5" customHeight="1" x14ac:dyDescent="0.3">
      <c r="A3" s="37"/>
      <c r="B3" s="37"/>
      <c r="E3" s="37"/>
      <c r="F3" s="37"/>
    </row>
    <row r="4" spans="1:7" ht="15" thickBot="1" x14ac:dyDescent="0.35">
      <c r="A4" s="38" t="s">
        <v>32</v>
      </c>
      <c r="B4" s="38" t="s">
        <v>33</v>
      </c>
      <c r="C4" s="48" t="s">
        <v>34</v>
      </c>
      <c r="D4" s="39"/>
      <c r="E4" s="38" t="s">
        <v>32</v>
      </c>
      <c r="F4" s="38" t="s">
        <v>33</v>
      </c>
      <c r="G4" s="48" t="s">
        <v>34</v>
      </c>
    </row>
    <row r="5" spans="1:7" x14ac:dyDescent="0.3">
      <c r="A5" s="116" t="s">
        <v>14</v>
      </c>
      <c r="B5" s="116"/>
      <c r="C5" s="82">
        <f>SUM(C6,C8,C16,C23:C26)</f>
        <v>0</v>
      </c>
      <c r="D5" s="39"/>
      <c r="E5" s="122" t="s">
        <v>14</v>
      </c>
      <c r="F5" s="122"/>
      <c r="G5" s="83">
        <f>SUM(G6,G8,G16,G23:G26)</f>
        <v>0</v>
      </c>
    </row>
    <row r="6" spans="1:7" x14ac:dyDescent="0.3">
      <c r="A6" s="40" t="s">
        <v>72</v>
      </c>
      <c r="B6" s="41" t="s">
        <v>15</v>
      </c>
      <c r="C6" s="100">
        <v>0</v>
      </c>
      <c r="E6" s="40" t="s">
        <v>72</v>
      </c>
      <c r="F6" s="41" t="s">
        <v>15</v>
      </c>
      <c r="G6" s="101">
        <v>0</v>
      </c>
    </row>
    <row r="7" spans="1:7" x14ac:dyDescent="0.3">
      <c r="A7" s="42"/>
      <c r="B7" s="43" t="s">
        <v>20</v>
      </c>
      <c r="C7" s="67"/>
      <c r="E7" s="42"/>
      <c r="F7" s="43" t="s">
        <v>20</v>
      </c>
      <c r="G7" s="67"/>
    </row>
    <row r="8" spans="1:7" x14ac:dyDescent="0.3">
      <c r="A8" s="40" t="s">
        <v>73</v>
      </c>
      <c r="B8" s="41" t="s">
        <v>21</v>
      </c>
      <c r="C8" s="101">
        <v>0</v>
      </c>
      <c r="D8" s="49"/>
      <c r="E8" s="40" t="s">
        <v>73</v>
      </c>
      <c r="F8" s="41" t="s">
        <v>21</v>
      </c>
      <c r="G8" s="101">
        <v>0</v>
      </c>
    </row>
    <row r="9" spans="1:7" x14ac:dyDescent="0.3">
      <c r="A9" s="42"/>
      <c r="B9" s="43" t="s">
        <v>26</v>
      </c>
      <c r="C9" s="67"/>
      <c r="E9" s="42"/>
      <c r="F9" s="43" t="s">
        <v>26</v>
      </c>
      <c r="G9" s="67"/>
    </row>
    <row r="10" spans="1:7" x14ac:dyDescent="0.3">
      <c r="A10" s="42"/>
      <c r="B10" s="44" t="s">
        <v>67</v>
      </c>
      <c r="C10" s="67"/>
      <c r="E10" s="42"/>
      <c r="F10" s="44" t="s">
        <v>67</v>
      </c>
      <c r="G10" s="67"/>
    </row>
    <row r="11" spans="1:7" x14ac:dyDescent="0.3">
      <c r="A11" s="42"/>
      <c r="B11" s="43" t="s">
        <v>27</v>
      </c>
      <c r="C11" s="67"/>
      <c r="E11" s="42"/>
      <c r="F11" s="43" t="s">
        <v>27</v>
      </c>
      <c r="G11" s="67"/>
    </row>
    <row r="12" spans="1:7" x14ac:dyDescent="0.3">
      <c r="A12" s="42"/>
      <c r="B12" s="43" t="s">
        <v>28</v>
      </c>
      <c r="C12" s="67"/>
      <c r="E12" s="42"/>
      <c r="F12" s="43" t="s">
        <v>28</v>
      </c>
      <c r="G12" s="67"/>
    </row>
    <row r="13" spans="1:7" x14ac:dyDescent="0.3">
      <c r="A13" s="42"/>
      <c r="B13" s="43" t="s">
        <v>29</v>
      </c>
      <c r="C13" s="67"/>
      <c r="E13" s="42"/>
      <c r="F13" s="43" t="s">
        <v>29</v>
      </c>
      <c r="G13" s="67"/>
    </row>
    <row r="14" spans="1:7" x14ac:dyDescent="0.3">
      <c r="A14" s="42"/>
      <c r="B14" s="43" t="s">
        <v>30</v>
      </c>
      <c r="C14" s="67"/>
      <c r="E14" s="42"/>
      <c r="F14" s="43" t="s">
        <v>30</v>
      </c>
      <c r="G14" s="67"/>
    </row>
    <row r="15" spans="1:7" x14ac:dyDescent="0.3">
      <c r="A15" s="42"/>
      <c r="B15" s="43" t="s">
        <v>31</v>
      </c>
      <c r="C15" s="67"/>
      <c r="E15" s="42"/>
      <c r="F15" s="43" t="s">
        <v>31</v>
      </c>
      <c r="G15" s="67"/>
    </row>
    <row r="16" spans="1:7" x14ac:dyDescent="0.3">
      <c r="A16" s="40" t="s">
        <v>74</v>
      </c>
      <c r="B16" s="41" t="s">
        <v>22</v>
      </c>
      <c r="C16" s="101">
        <v>0</v>
      </c>
      <c r="E16" s="40" t="s">
        <v>74</v>
      </c>
      <c r="F16" s="41" t="s">
        <v>22</v>
      </c>
      <c r="G16" s="101">
        <v>0</v>
      </c>
    </row>
    <row r="17" spans="1:7" x14ac:dyDescent="0.3">
      <c r="A17" s="42"/>
      <c r="B17" s="43" t="s">
        <v>26</v>
      </c>
      <c r="C17" s="67"/>
      <c r="E17" s="42"/>
      <c r="F17" s="43" t="s">
        <v>26</v>
      </c>
      <c r="G17" s="67"/>
    </row>
    <row r="18" spans="1:7" x14ac:dyDescent="0.3">
      <c r="A18" s="42"/>
      <c r="B18" s="43" t="s">
        <v>35</v>
      </c>
      <c r="C18" s="67"/>
      <c r="E18" s="42"/>
      <c r="F18" s="43" t="s">
        <v>35</v>
      </c>
      <c r="G18" s="67"/>
    </row>
    <row r="19" spans="1:7" x14ac:dyDescent="0.3">
      <c r="A19" s="42"/>
      <c r="B19" s="43" t="s">
        <v>36</v>
      </c>
      <c r="C19" s="67"/>
      <c r="E19" s="42"/>
      <c r="F19" s="43" t="s">
        <v>36</v>
      </c>
      <c r="G19" s="67"/>
    </row>
    <row r="20" spans="1:7" x14ac:dyDescent="0.3">
      <c r="A20" s="42"/>
      <c r="B20" s="43" t="s">
        <v>37</v>
      </c>
      <c r="C20" s="67"/>
      <c r="E20" s="42"/>
      <c r="F20" s="43" t="s">
        <v>37</v>
      </c>
      <c r="G20" s="67"/>
    </row>
    <row r="21" spans="1:7" x14ac:dyDescent="0.3">
      <c r="A21" s="42"/>
      <c r="B21" s="44" t="s">
        <v>46</v>
      </c>
      <c r="C21" s="67"/>
      <c r="E21" s="42"/>
      <c r="F21" s="44" t="s">
        <v>46</v>
      </c>
      <c r="G21" s="67"/>
    </row>
    <row r="22" spans="1:7" x14ac:dyDescent="0.3">
      <c r="A22" s="42"/>
      <c r="B22" s="44" t="s">
        <v>47</v>
      </c>
      <c r="C22" s="67"/>
      <c r="E22" s="42"/>
      <c r="F22" s="44" t="s">
        <v>47</v>
      </c>
      <c r="G22" s="67"/>
    </row>
    <row r="23" spans="1:7" x14ac:dyDescent="0.3">
      <c r="A23" s="40" t="s">
        <v>75</v>
      </c>
      <c r="B23" s="41" t="s">
        <v>145</v>
      </c>
      <c r="C23" s="101">
        <v>0</v>
      </c>
      <c r="E23" s="40" t="s">
        <v>75</v>
      </c>
      <c r="F23" s="41" t="s">
        <v>145</v>
      </c>
      <c r="G23" s="101">
        <v>0</v>
      </c>
    </row>
    <row r="24" spans="1:7" x14ac:dyDescent="0.3">
      <c r="A24" s="40" t="s">
        <v>78</v>
      </c>
      <c r="B24" s="41" t="s">
        <v>24</v>
      </c>
      <c r="C24" s="101">
        <v>0</v>
      </c>
      <c r="E24" s="40" t="s">
        <v>78</v>
      </c>
      <c r="F24" s="41" t="s">
        <v>24</v>
      </c>
      <c r="G24" s="101">
        <v>0</v>
      </c>
    </row>
    <row r="25" spans="1:7" x14ac:dyDescent="0.3">
      <c r="A25" s="40" t="s">
        <v>79</v>
      </c>
      <c r="B25" s="41" t="s">
        <v>69</v>
      </c>
      <c r="C25" s="101">
        <v>0</v>
      </c>
      <c r="E25" s="40" t="s">
        <v>79</v>
      </c>
      <c r="F25" s="41" t="s">
        <v>69</v>
      </c>
      <c r="G25" s="101">
        <v>0</v>
      </c>
    </row>
    <row r="26" spans="1:7" x14ac:dyDescent="0.3">
      <c r="A26" s="40" t="s">
        <v>80</v>
      </c>
      <c r="B26" s="41" t="s">
        <v>23</v>
      </c>
      <c r="C26" s="101">
        <v>0</v>
      </c>
      <c r="E26" s="40" t="s">
        <v>80</v>
      </c>
      <c r="F26" s="41" t="s">
        <v>23</v>
      </c>
      <c r="G26" s="101">
        <v>0</v>
      </c>
    </row>
    <row r="27" spans="1:7" ht="15" thickBot="1" x14ac:dyDescent="0.35">
      <c r="A27" s="45"/>
      <c r="B27" s="45"/>
      <c r="C27" s="45"/>
      <c r="E27" s="45"/>
      <c r="F27" s="45"/>
      <c r="G27" s="45"/>
    </row>
    <row r="28" spans="1:7" x14ac:dyDescent="0.3">
      <c r="A28" s="117" t="s">
        <v>17</v>
      </c>
      <c r="B28" s="117"/>
      <c r="C28" s="85">
        <f>SUM(C29,C31,C38,C44:C45)</f>
        <v>0</v>
      </c>
      <c r="E28" s="123" t="s">
        <v>17</v>
      </c>
      <c r="F28" s="123"/>
      <c r="G28" s="86">
        <f>SUM(G29,G31,G38,G44:G45)</f>
        <v>0</v>
      </c>
    </row>
    <row r="29" spans="1:7" x14ac:dyDescent="0.3">
      <c r="A29" s="40" t="s">
        <v>81</v>
      </c>
      <c r="B29" s="41" t="s">
        <v>15</v>
      </c>
      <c r="C29" s="101">
        <v>0</v>
      </c>
      <c r="E29" s="40" t="s">
        <v>81</v>
      </c>
      <c r="F29" s="41" t="s">
        <v>15</v>
      </c>
      <c r="G29" s="101">
        <v>0</v>
      </c>
    </row>
    <row r="30" spans="1:7" x14ac:dyDescent="0.3">
      <c r="A30" s="42"/>
      <c r="B30" s="43" t="s">
        <v>20</v>
      </c>
      <c r="C30" s="67"/>
      <c r="E30" s="42"/>
      <c r="F30" s="43" t="s">
        <v>20</v>
      </c>
      <c r="G30" s="67"/>
    </row>
    <row r="31" spans="1:7" x14ac:dyDescent="0.3">
      <c r="A31" s="46" t="s">
        <v>82</v>
      </c>
      <c r="B31" s="47" t="s">
        <v>21</v>
      </c>
      <c r="C31" s="101">
        <v>0</v>
      </c>
      <c r="E31" s="46" t="s">
        <v>82</v>
      </c>
      <c r="F31" s="47" t="s">
        <v>21</v>
      </c>
      <c r="G31" s="101">
        <v>0</v>
      </c>
    </row>
    <row r="32" spans="1:7" x14ac:dyDescent="0.3">
      <c r="A32" s="42"/>
      <c r="B32" s="43" t="s">
        <v>26</v>
      </c>
      <c r="C32" s="67"/>
      <c r="E32" s="42"/>
      <c r="F32" s="43" t="s">
        <v>26</v>
      </c>
      <c r="G32" s="67"/>
    </row>
    <row r="33" spans="1:7" x14ac:dyDescent="0.3">
      <c r="A33" s="42"/>
      <c r="B33" s="43" t="s">
        <v>27</v>
      </c>
      <c r="C33" s="67"/>
      <c r="E33" s="42"/>
      <c r="F33" s="43" t="s">
        <v>27</v>
      </c>
      <c r="G33" s="67"/>
    </row>
    <row r="34" spans="1:7" x14ac:dyDescent="0.3">
      <c r="A34" s="42"/>
      <c r="B34" s="43" t="s">
        <v>28</v>
      </c>
      <c r="C34" s="67"/>
      <c r="E34" s="42"/>
      <c r="F34" s="43" t="s">
        <v>28</v>
      </c>
      <c r="G34" s="67"/>
    </row>
    <row r="35" spans="1:7" x14ac:dyDescent="0.3">
      <c r="A35" s="42"/>
      <c r="B35" s="43" t="s">
        <v>29</v>
      </c>
      <c r="C35" s="67"/>
      <c r="E35" s="42"/>
      <c r="F35" s="43" t="s">
        <v>29</v>
      </c>
      <c r="G35" s="67"/>
    </row>
    <row r="36" spans="1:7" x14ac:dyDescent="0.3">
      <c r="A36" s="42"/>
      <c r="B36" s="43" t="s">
        <v>30</v>
      </c>
      <c r="C36" s="67"/>
      <c r="E36" s="42"/>
      <c r="F36" s="43" t="s">
        <v>30</v>
      </c>
      <c r="G36" s="67"/>
    </row>
    <row r="37" spans="1:7" x14ac:dyDescent="0.3">
      <c r="A37" s="42"/>
      <c r="B37" s="43" t="s">
        <v>31</v>
      </c>
      <c r="C37" s="67"/>
      <c r="E37" s="42"/>
      <c r="F37" s="43" t="s">
        <v>31</v>
      </c>
      <c r="G37" s="67"/>
    </row>
    <row r="38" spans="1:7" x14ac:dyDescent="0.3">
      <c r="A38" s="40" t="s">
        <v>83</v>
      </c>
      <c r="B38" s="41" t="s">
        <v>16</v>
      </c>
      <c r="C38" s="101">
        <v>0</v>
      </c>
      <c r="E38" s="40" t="s">
        <v>83</v>
      </c>
      <c r="F38" s="41" t="s">
        <v>16</v>
      </c>
      <c r="G38" s="101">
        <v>0</v>
      </c>
    </row>
    <row r="39" spans="1:7" x14ac:dyDescent="0.3">
      <c r="A39" s="42"/>
      <c r="B39" s="43" t="s">
        <v>26</v>
      </c>
      <c r="C39" s="67"/>
      <c r="E39" s="42"/>
      <c r="F39" s="43" t="s">
        <v>26</v>
      </c>
      <c r="G39" s="67"/>
    </row>
    <row r="40" spans="1:7" x14ac:dyDescent="0.3">
      <c r="A40" s="42"/>
      <c r="B40" s="43" t="s">
        <v>35</v>
      </c>
      <c r="C40" s="67"/>
      <c r="E40" s="42"/>
      <c r="F40" s="43" t="s">
        <v>35</v>
      </c>
      <c r="G40" s="67"/>
    </row>
    <row r="41" spans="1:7" x14ac:dyDescent="0.3">
      <c r="A41" s="42"/>
      <c r="B41" s="43" t="s">
        <v>40</v>
      </c>
      <c r="C41" s="67"/>
      <c r="E41" s="42"/>
      <c r="F41" s="43" t="s">
        <v>40</v>
      </c>
      <c r="G41" s="67"/>
    </row>
    <row r="42" spans="1:7" x14ac:dyDescent="0.3">
      <c r="A42" s="42"/>
      <c r="B42" s="44" t="s">
        <v>46</v>
      </c>
      <c r="C42" s="67"/>
      <c r="E42" s="42"/>
      <c r="F42" s="44" t="s">
        <v>46</v>
      </c>
      <c r="G42" s="67"/>
    </row>
    <row r="43" spans="1:7" x14ac:dyDescent="0.3">
      <c r="A43" s="42"/>
      <c r="B43" s="44" t="s">
        <v>47</v>
      </c>
      <c r="C43" s="67"/>
      <c r="E43" s="42"/>
      <c r="F43" s="44" t="s">
        <v>47</v>
      </c>
      <c r="G43" s="67"/>
    </row>
    <row r="44" spans="1:7" x14ac:dyDescent="0.3">
      <c r="A44" s="40" t="s">
        <v>84</v>
      </c>
      <c r="B44" s="41" t="s">
        <v>38</v>
      </c>
      <c r="C44" s="101">
        <v>0</v>
      </c>
      <c r="E44" s="40" t="s">
        <v>84</v>
      </c>
      <c r="F44" s="41" t="s">
        <v>38</v>
      </c>
      <c r="G44" s="101">
        <v>0</v>
      </c>
    </row>
    <row r="45" spans="1:7" x14ac:dyDescent="0.3">
      <c r="A45" s="40" t="s">
        <v>85</v>
      </c>
      <c r="B45" s="41" t="s">
        <v>39</v>
      </c>
      <c r="C45" s="101">
        <v>0</v>
      </c>
      <c r="E45" s="40" t="s">
        <v>85</v>
      </c>
      <c r="F45" s="41" t="s">
        <v>39</v>
      </c>
      <c r="G45" s="101">
        <v>0</v>
      </c>
    </row>
  </sheetData>
  <sheetProtection algorithmName="SHA-512" hashValue="Oe9dNgBIf0kVYYoQUkaRnIDUc/8nmwdEDZLLUCFsm4I9eW67Y4K0Ejo0xDMPkOL+AH87Hutkvxc/yTUJxwPY4Q==" saltValue="BD0pjXIRGX0hBdOuMXakUg==" spinCount="100000" sheet="1" objects="1" scenarios="1" formatColumns="0" selectLockedCells="1"/>
  <mergeCells count="6">
    <mergeCell ref="A5:B5"/>
    <mergeCell ref="A28:B28"/>
    <mergeCell ref="A1:C1"/>
    <mergeCell ref="E1:G1"/>
    <mergeCell ref="E5:F5"/>
    <mergeCell ref="E28:F28"/>
  </mergeCells>
  <pageMargins left="0.25" right="0.24" top="0.5" bottom="0.5" header="0.3" footer="0.3"/>
  <pageSetup scale="98" fitToHeight="2" orientation="landscape" copies="2"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G45"/>
  <sheetViews>
    <sheetView showGridLines="0" zoomScale="160" zoomScaleNormal="160" workbookViewId="0">
      <pane ySplit="3" topLeftCell="A5" activePane="bottomLeft" state="frozen"/>
      <selection activeCell="A28" sqref="A28"/>
      <selection pane="bottomLeft" activeCell="C5" sqref="C5"/>
    </sheetView>
  </sheetViews>
  <sheetFormatPr defaultRowHeight="14.4" x14ac:dyDescent="0.3"/>
  <cols>
    <col min="1" max="1" width="13.88671875" bestFit="1" customWidth="1"/>
    <col min="2" max="2" width="43.109375" customWidth="1"/>
    <col min="3" max="3" width="27.5546875" style="34" customWidth="1"/>
    <col min="4" max="4" width="9.109375" style="56"/>
    <col min="5" max="5" width="20.5546875" style="56" customWidth="1"/>
    <col min="6" max="7" width="9.109375" style="56"/>
  </cols>
  <sheetData>
    <row r="1" spans="1:7" ht="18" x14ac:dyDescent="0.35">
      <c r="A1" s="128" t="s">
        <v>177</v>
      </c>
      <c r="B1" s="119"/>
      <c r="C1" s="73">
        <f>SUM(C4,C29)</f>
        <v>0</v>
      </c>
    </row>
    <row r="2" spans="1:7" s="93" customFormat="1" ht="128.25" customHeight="1" x14ac:dyDescent="0.3">
      <c r="A2" s="124" t="s">
        <v>142</v>
      </c>
      <c r="B2" s="125"/>
      <c r="C2" s="125"/>
      <c r="D2" s="92"/>
      <c r="E2" s="92"/>
      <c r="F2" s="92"/>
      <c r="G2" s="92"/>
    </row>
    <row r="3" spans="1:7" ht="15" thickBot="1" x14ac:dyDescent="0.35">
      <c r="A3" s="38" t="s">
        <v>32</v>
      </c>
      <c r="B3" s="38" t="s">
        <v>33</v>
      </c>
      <c r="C3" s="48" t="s">
        <v>34</v>
      </c>
    </row>
    <row r="4" spans="1:7" x14ac:dyDescent="0.3">
      <c r="A4" s="126" t="s">
        <v>14</v>
      </c>
      <c r="B4" s="126"/>
      <c r="C4" s="84">
        <f>SUM(C5:C10,C12:C14,C16,C18,C20,C22,C24,C26-C27)</f>
        <v>0</v>
      </c>
    </row>
    <row r="5" spans="1:7" x14ac:dyDescent="0.3">
      <c r="A5" s="40" t="s">
        <v>96</v>
      </c>
      <c r="B5" s="50" t="s">
        <v>41</v>
      </c>
      <c r="C5" s="102">
        <v>0</v>
      </c>
      <c r="E5" s="94"/>
    </row>
    <row r="6" spans="1:7" x14ac:dyDescent="0.3">
      <c r="A6" s="40" t="s">
        <v>97</v>
      </c>
      <c r="B6" s="51" t="s">
        <v>42</v>
      </c>
      <c r="C6" s="101">
        <v>0</v>
      </c>
      <c r="E6" s="94"/>
    </row>
    <row r="7" spans="1:7" x14ac:dyDescent="0.3">
      <c r="A7" s="40" t="s">
        <v>98</v>
      </c>
      <c r="B7" s="51" t="s">
        <v>43</v>
      </c>
      <c r="C7" s="101">
        <v>0</v>
      </c>
    </row>
    <row r="8" spans="1:7" x14ac:dyDescent="0.3">
      <c r="A8" s="40" t="s">
        <v>99</v>
      </c>
      <c r="B8" s="51" t="s">
        <v>44</v>
      </c>
      <c r="C8" s="101">
        <v>0</v>
      </c>
    </row>
    <row r="9" spans="1:7" x14ac:dyDescent="0.3">
      <c r="A9" s="40" t="s">
        <v>100</v>
      </c>
      <c r="B9" s="51" t="s">
        <v>45</v>
      </c>
      <c r="C9" s="101">
        <v>0</v>
      </c>
    </row>
    <row r="10" spans="1:7" x14ac:dyDescent="0.3">
      <c r="A10" s="40" t="s">
        <v>136</v>
      </c>
      <c r="B10" s="51" t="s">
        <v>137</v>
      </c>
      <c r="C10" s="101">
        <v>0</v>
      </c>
    </row>
    <row r="11" spans="1:7" x14ac:dyDescent="0.3">
      <c r="A11" s="42"/>
      <c r="B11" s="43" t="s">
        <v>20</v>
      </c>
      <c r="C11" s="67"/>
    </row>
    <row r="12" spans="1:7" x14ac:dyDescent="0.3">
      <c r="A12" s="40" t="s">
        <v>101</v>
      </c>
      <c r="B12" s="51" t="s">
        <v>49</v>
      </c>
      <c r="C12" s="102">
        <v>0</v>
      </c>
    </row>
    <row r="13" spans="1:7" x14ac:dyDescent="0.3">
      <c r="A13" s="40" t="s">
        <v>102</v>
      </c>
      <c r="B13" s="51" t="s">
        <v>50</v>
      </c>
      <c r="C13" s="101">
        <v>0</v>
      </c>
    </row>
    <row r="14" spans="1:7" x14ac:dyDescent="0.3">
      <c r="A14" s="40" t="s">
        <v>103</v>
      </c>
      <c r="B14" s="41" t="s">
        <v>48</v>
      </c>
      <c r="C14" s="101">
        <v>0</v>
      </c>
    </row>
    <row r="15" spans="1:7" x14ac:dyDescent="0.3">
      <c r="A15" s="42"/>
      <c r="B15" s="43" t="s">
        <v>20</v>
      </c>
      <c r="C15" s="67"/>
    </row>
    <row r="16" spans="1:7" x14ac:dyDescent="0.3">
      <c r="A16" s="40" t="s">
        <v>104</v>
      </c>
      <c r="B16" s="41" t="s">
        <v>51</v>
      </c>
      <c r="C16" s="102">
        <v>0</v>
      </c>
    </row>
    <row r="17" spans="1:7" x14ac:dyDescent="0.3">
      <c r="A17" s="42"/>
      <c r="B17" s="43" t="s">
        <v>20</v>
      </c>
      <c r="C17" s="67"/>
    </row>
    <row r="18" spans="1:7" x14ac:dyDescent="0.3">
      <c r="A18" s="40" t="s">
        <v>105</v>
      </c>
      <c r="B18" s="41" t="s">
        <v>71</v>
      </c>
      <c r="C18" s="102">
        <v>0</v>
      </c>
      <c r="F18" s="57"/>
      <c r="G18" s="57"/>
    </row>
    <row r="19" spans="1:7" x14ac:dyDescent="0.3">
      <c r="A19" s="42"/>
      <c r="B19" s="43" t="s">
        <v>20</v>
      </c>
      <c r="C19" s="67"/>
    </row>
    <row r="20" spans="1:7" x14ac:dyDescent="0.3">
      <c r="A20" s="40" t="s">
        <v>106</v>
      </c>
      <c r="B20" s="41" t="s">
        <v>52</v>
      </c>
      <c r="C20" s="102">
        <v>0</v>
      </c>
      <c r="F20" s="57"/>
    </row>
    <row r="21" spans="1:7" x14ac:dyDescent="0.3">
      <c r="A21" s="42"/>
      <c r="B21" s="43" t="s">
        <v>20</v>
      </c>
      <c r="C21" s="67"/>
      <c r="F21" s="57"/>
    </row>
    <row r="22" spans="1:7" x14ac:dyDescent="0.3">
      <c r="A22" s="40" t="s">
        <v>107</v>
      </c>
      <c r="B22" s="41" t="s">
        <v>53</v>
      </c>
      <c r="C22" s="102">
        <v>0</v>
      </c>
      <c r="F22" s="57"/>
      <c r="G22" s="57"/>
    </row>
    <row r="23" spans="1:7" x14ac:dyDescent="0.3">
      <c r="A23" s="42"/>
      <c r="B23" s="43" t="s">
        <v>20</v>
      </c>
      <c r="C23" s="67"/>
      <c r="F23" s="57"/>
    </row>
    <row r="24" spans="1:7" x14ac:dyDescent="0.3">
      <c r="A24" s="40" t="s">
        <v>76</v>
      </c>
      <c r="B24" s="41" t="s">
        <v>91</v>
      </c>
      <c r="C24" s="102">
        <v>0</v>
      </c>
      <c r="F24" s="57"/>
      <c r="G24" s="57"/>
    </row>
    <row r="25" spans="1:7" x14ac:dyDescent="0.3">
      <c r="A25" s="42"/>
      <c r="B25" s="43" t="s">
        <v>20</v>
      </c>
      <c r="C25" s="67"/>
      <c r="F25" s="57"/>
    </row>
    <row r="26" spans="1:7" x14ac:dyDescent="0.3">
      <c r="A26" s="40" t="s">
        <v>108</v>
      </c>
      <c r="B26" s="41" t="s">
        <v>25</v>
      </c>
      <c r="C26" s="101">
        <v>0</v>
      </c>
    </row>
    <row r="27" spans="1:7" x14ac:dyDescent="0.3">
      <c r="A27" s="40" t="s">
        <v>77</v>
      </c>
      <c r="B27" s="41" t="s">
        <v>70</v>
      </c>
      <c r="C27" s="101">
        <v>0</v>
      </c>
    </row>
    <row r="28" spans="1:7" ht="15" thickBot="1" x14ac:dyDescent="0.35">
      <c r="A28" s="45"/>
      <c r="B28" s="45"/>
      <c r="C28" s="45"/>
    </row>
    <row r="29" spans="1:7" x14ac:dyDescent="0.3">
      <c r="A29" s="127" t="s">
        <v>17</v>
      </c>
      <c r="B29" s="127"/>
      <c r="C29" s="87">
        <f>SUM(C30:C36,C38,C40,C42,C44-C45)</f>
        <v>0</v>
      </c>
    </row>
    <row r="30" spans="1:7" x14ac:dyDescent="0.3">
      <c r="A30" s="40" t="s">
        <v>109</v>
      </c>
      <c r="B30" s="51" t="s">
        <v>42</v>
      </c>
      <c r="C30" s="101">
        <v>0</v>
      </c>
      <c r="E30" s="94"/>
    </row>
    <row r="31" spans="1:7" x14ac:dyDescent="0.3">
      <c r="A31" s="40" t="s">
        <v>110</v>
      </c>
      <c r="B31" s="51" t="s">
        <v>43</v>
      </c>
      <c r="C31" s="101">
        <v>0</v>
      </c>
      <c r="E31" s="94"/>
    </row>
    <row r="32" spans="1:7" x14ac:dyDescent="0.3">
      <c r="A32" s="40" t="s">
        <v>111</v>
      </c>
      <c r="B32" s="51" t="s">
        <v>44</v>
      </c>
      <c r="C32" s="101">
        <v>0</v>
      </c>
    </row>
    <row r="33" spans="1:7" x14ac:dyDescent="0.3">
      <c r="A33" s="40" t="s">
        <v>112</v>
      </c>
      <c r="B33" s="51" t="s">
        <v>45</v>
      </c>
      <c r="C33" s="101">
        <v>0</v>
      </c>
    </row>
    <row r="34" spans="1:7" x14ac:dyDescent="0.3">
      <c r="A34" s="40" t="s">
        <v>138</v>
      </c>
      <c r="B34" s="51" t="s">
        <v>49</v>
      </c>
      <c r="C34" s="101">
        <v>0</v>
      </c>
    </row>
    <row r="35" spans="1:7" x14ac:dyDescent="0.3">
      <c r="A35" s="40" t="s">
        <v>113</v>
      </c>
      <c r="B35" s="41" t="s">
        <v>54</v>
      </c>
      <c r="C35" s="101">
        <v>0</v>
      </c>
    </row>
    <row r="36" spans="1:7" x14ac:dyDescent="0.3">
      <c r="A36" s="40" t="s">
        <v>114</v>
      </c>
      <c r="B36" s="41" t="s">
        <v>71</v>
      </c>
      <c r="C36" s="102">
        <v>0</v>
      </c>
      <c r="F36" s="57"/>
      <c r="G36" s="57"/>
    </row>
    <row r="37" spans="1:7" x14ac:dyDescent="0.3">
      <c r="A37" s="42"/>
      <c r="B37" s="43" t="s">
        <v>20</v>
      </c>
      <c r="C37" s="67"/>
    </row>
    <row r="38" spans="1:7" x14ac:dyDescent="0.3">
      <c r="A38" s="40" t="s">
        <v>115</v>
      </c>
      <c r="B38" s="41" t="s">
        <v>52</v>
      </c>
      <c r="C38" s="101">
        <v>0</v>
      </c>
    </row>
    <row r="39" spans="1:7" x14ac:dyDescent="0.3">
      <c r="A39" s="42"/>
      <c r="B39" s="43" t="s">
        <v>20</v>
      </c>
      <c r="C39" s="88"/>
    </row>
    <row r="40" spans="1:7" x14ac:dyDescent="0.3">
      <c r="A40" s="40" t="s">
        <v>116</v>
      </c>
      <c r="B40" s="41" t="s">
        <v>53</v>
      </c>
      <c r="C40" s="101">
        <v>0</v>
      </c>
    </row>
    <row r="41" spans="1:7" x14ac:dyDescent="0.3">
      <c r="A41" s="42"/>
      <c r="B41" s="43" t="s">
        <v>20</v>
      </c>
      <c r="C41" s="88"/>
    </row>
    <row r="42" spans="1:7" x14ac:dyDescent="0.3">
      <c r="A42" s="40" t="s">
        <v>139</v>
      </c>
      <c r="B42" s="41" t="s">
        <v>91</v>
      </c>
      <c r="C42" s="102">
        <v>0</v>
      </c>
      <c r="F42" s="57"/>
      <c r="G42" s="57"/>
    </row>
    <row r="43" spans="1:7" x14ac:dyDescent="0.3">
      <c r="A43" s="42"/>
      <c r="B43" s="43" t="s">
        <v>20</v>
      </c>
      <c r="C43" s="67"/>
      <c r="F43" s="57"/>
    </row>
    <row r="44" spans="1:7" x14ac:dyDescent="0.3">
      <c r="A44" s="40" t="s">
        <v>117</v>
      </c>
      <c r="B44" s="41" t="s">
        <v>25</v>
      </c>
      <c r="C44" s="101">
        <v>0</v>
      </c>
    </row>
    <row r="45" spans="1:7" x14ac:dyDescent="0.3">
      <c r="A45" s="40" t="s">
        <v>118</v>
      </c>
      <c r="B45" s="41" t="s">
        <v>70</v>
      </c>
      <c r="C45" s="101">
        <v>0</v>
      </c>
    </row>
  </sheetData>
  <sheetProtection algorithmName="SHA-512" hashValue="U/ONMvCUCtyujx49/sM7SRHwUWK6SguJGOxd6UC3+SJeMSoqtlAo9czZAH3dX1KIH4AhdOQclx94ReI+EOlkiw==" saltValue="houoNNzyehLq68U2poMbkQ==" spinCount="100000" sheet="1" objects="1" scenarios="1" formatColumns="0" selectLockedCells="1"/>
  <mergeCells count="4">
    <mergeCell ref="A2:C2"/>
    <mergeCell ref="A4:B4"/>
    <mergeCell ref="A29:B29"/>
    <mergeCell ref="A1:B1"/>
  </mergeCells>
  <printOptions horizontalCentered="1"/>
  <pageMargins left="0.7" right="0.7" top="0.48" bottom="0.5" header="0.3" footer="0.3"/>
  <pageSetup orientation="portrait" copies="2"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G19"/>
  <sheetViews>
    <sheetView showGridLines="0" zoomScale="115" zoomScaleNormal="115" workbookViewId="0">
      <pane ySplit="17" topLeftCell="A18" activePane="bottomLeft" state="frozen"/>
      <selection activeCell="A28" sqref="A28"/>
      <selection pane="bottomLeft" activeCell="C6" sqref="C6"/>
    </sheetView>
  </sheetViews>
  <sheetFormatPr defaultRowHeight="14.4" x14ac:dyDescent="0.3"/>
  <cols>
    <col min="1" max="1" width="13.88671875" bestFit="1" customWidth="1"/>
    <col min="2" max="2" width="38.5546875" bestFit="1" customWidth="1"/>
    <col min="3" max="3" width="17.109375" customWidth="1"/>
    <col min="4" max="4" width="3.109375" customWidth="1"/>
    <col min="5" max="5" width="10.44140625" bestFit="1" customWidth="1"/>
    <col min="6" max="6" width="40.33203125" bestFit="1" customWidth="1"/>
    <col min="7" max="7" width="12.6640625" bestFit="1" customWidth="1"/>
  </cols>
  <sheetData>
    <row r="1" spans="1:7" ht="39" customHeight="1" x14ac:dyDescent="0.3">
      <c r="A1" s="132" t="s">
        <v>89</v>
      </c>
      <c r="B1" s="132"/>
      <c r="C1" s="132"/>
      <c r="D1" s="119"/>
      <c r="E1" s="119"/>
    </row>
    <row r="2" spans="1:7" ht="29.25" customHeight="1" x14ac:dyDescent="0.35">
      <c r="A2" s="128" t="s">
        <v>135</v>
      </c>
      <c r="B2" s="119"/>
      <c r="C2" s="73">
        <f>SUM(C5)</f>
        <v>0</v>
      </c>
    </row>
    <row r="4" spans="1:7" ht="15" thickBot="1" x14ac:dyDescent="0.35">
      <c r="A4" s="90" t="s">
        <v>32</v>
      </c>
      <c r="B4" s="90" t="s">
        <v>33</v>
      </c>
      <c r="C4" s="48" t="s">
        <v>34</v>
      </c>
    </row>
    <row r="5" spans="1:7" x14ac:dyDescent="0.3">
      <c r="A5" s="131" t="s">
        <v>18</v>
      </c>
      <c r="B5" s="131"/>
      <c r="C5" s="84">
        <f>SUM(C6:C9)-C12</f>
        <v>0</v>
      </c>
    </row>
    <row r="6" spans="1:7" x14ac:dyDescent="0.3">
      <c r="A6" s="52" t="s">
        <v>92</v>
      </c>
      <c r="B6" s="53" t="s">
        <v>140</v>
      </c>
      <c r="C6" s="101">
        <v>0</v>
      </c>
    </row>
    <row r="7" spans="1:7" x14ac:dyDescent="0.3">
      <c r="A7" s="52"/>
      <c r="B7" s="43" t="s">
        <v>94</v>
      </c>
      <c r="C7" s="91"/>
    </row>
    <row r="8" spans="1:7" x14ac:dyDescent="0.3">
      <c r="A8" s="40" t="s">
        <v>86</v>
      </c>
      <c r="B8" s="41" t="s">
        <v>95</v>
      </c>
      <c r="C8" s="101">
        <v>0</v>
      </c>
    </row>
    <row r="9" spans="1:7" x14ac:dyDescent="0.3">
      <c r="A9" s="40" t="s">
        <v>90</v>
      </c>
      <c r="B9" s="41" t="s">
        <v>91</v>
      </c>
      <c r="C9" s="101">
        <v>0</v>
      </c>
    </row>
    <row r="10" spans="1:7" x14ac:dyDescent="0.3">
      <c r="A10" s="40"/>
      <c r="B10" s="43" t="s">
        <v>93</v>
      </c>
      <c r="C10" s="91"/>
    </row>
    <row r="11" spans="1:7" x14ac:dyDescent="0.3">
      <c r="A11" s="40" t="s">
        <v>87</v>
      </c>
      <c r="B11" s="41" t="s">
        <v>25</v>
      </c>
      <c r="C11" s="101">
        <v>0</v>
      </c>
    </row>
    <row r="12" spans="1:7" x14ac:dyDescent="0.3">
      <c r="A12" s="40" t="s">
        <v>88</v>
      </c>
      <c r="B12" s="41" t="s">
        <v>70</v>
      </c>
      <c r="C12" s="101">
        <v>0</v>
      </c>
    </row>
    <row r="14" spans="1:7" ht="18" x14ac:dyDescent="0.35">
      <c r="A14" s="118" t="s">
        <v>175</v>
      </c>
      <c r="B14" s="119"/>
      <c r="C14" s="119"/>
      <c r="E14" s="120" t="s">
        <v>176</v>
      </c>
      <c r="F14" s="121"/>
      <c r="G14" s="121"/>
    </row>
    <row r="15" spans="1:7" ht="18" x14ac:dyDescent="0.35">
      <c r="A15" s="68" t="s">
        <v>66</v>
      </c>
      <c r="B15" s="69">
        <f>SUM(C18)</f>
        <v>0</v>
      </c>
      <c r="C15" s="15"/>
      <c r="E15" s="70" t="s">
        <v>66</v>
      </c>
      <c r="F15" s="71">
        <f>SUM(G18)</f>
        <v>0</v>
      </c>
      <c r="G15" s="72"/>
    </row>
    <row r="16" spans="1:7" ht="10.5" customHeight="1" x14ac:dyDescent="0.3">
      <c r="A16" s="37"/>
      <c r="B16" s="37"/>
      <c r="E16" s="37"/>
      <c r="F16" s="37"/>
    </row>
    <row r="17" spans="1:7" ht="15" thickBot="1" x14ac:dyDescent="0.35">
      <c r="A17" s="90" t="s">
        <v>32</v>
      </c>
      <c r="B17" s="90" t="s">
        <v>33</v>
      </c>
      <c r="C17" s="48" t="s">
        <v>34</v>
      </c>
      <c r="D17" s="39"/>
      <c r="E17" s="90" t="s">
        <v>32</v>
      </c>
      <c r="F17" s="90" t="s">
        <v>33</v>
      </c>
      <c r="G17" s="48" t="s">
        <v>34</v>
      </c>
    </row>
    <row r="18" spans="1:7" x14ac:dyDescent="0.3">
      <c r="A18" s="129" t="s">
        <v>18</v>
      </c>
      <c r="B18" s="129"/>
      <c r="C18" s="82">
        <f>SUM(C19:C19)</f>
        <v>0</v>
      </c>
      <c r="E18" s="130" t="s">
        <v>18</v>
      </c>
      <c r="F18" s="130"/>
      <c r="G18" s="83">
        <f>SUM(G19:G19)</f>
        <v>0</v>
      </c>
    </row>
    <row r="19" spans="1:7" x14ac:dyDescent="0.3">
      <c r="A19" s="52" t="s">
        <v>86</v>
      </c>
      <c r="B19" s="53" t="s">
        <v>19</v>
      </c>
      <c r="C19" s="101">
        <v>0</v>
      </c>
      <c r="E19" s="52" t="s">
        <v>86</v>
      </c>
      <c r="F19" s="53" t="s">
        <v>19</v>
      </c>
      <c r="G19" s="101">
        <v>0</v>
      </c>
    </row>
  </sheetData>
  <sheetProtection algorithmName="SHA-512" hashValue="dOTP9URlKqqfCkjpnYCXoHz58BJRZ3JkdggOzKVMaelo6LKYx6BPT8DYLtYRlZtmTspyhcMBBDa4JrX6uQrZyA==" saltValue="7cSi0S7UEOK+ZQIqGEtonw==" spinCount="100000" sheet="1" objects="1" scenarios="1" formatColumns="0" selectLockedCells="1"/>
  <mergeCells count="7">
    <mergeCell ref="A18:B18"/>
    <mergeCell ref="E18:F18"/>
    <mergeCell ref="A2:B2"/>
    <mergeCell ref="A5:B5"/>
    <mergeCell ref="A1:E1"/>
    <mergeCell ref="A14:C14"/>
    <mergeCell ref="E14:G14"/>
  </mergeCells>
  <pageMargins left="0.25" right="0.24" top="0.5" bottom="0.5" header="0.3" footer="0.3"/>
  <pageSetup scale="98" fitToHeight="2" orientation="landscape" copies="2"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H23"/>
  <sheetViews>
    <sheetView showGridLines="0" zoomScale="115" zoomScaleNormal="115" workbookViewId="0">
      <pane ySplit="3" topLeftCell="A4" activePane="bottomLeft" state="frozen"/>
      <selection activeCell="A28" sqref="A28"/>
      <selection pane="bottomLeft" activeCell="C14" sqref="C14"/>
    </sheetView>
  </sheetViews>
  <sheetFormatPr defaultRowHeight="14.4" x14ac:dyDescent="0.3"/>
  <cols>
    <col min="1" max="1" width="15.5546875" customWidth="1"/>
    <col min="2" max="2" width="38.44140625" bestFit="1" customWidth="1"/>
    <col min="3" max="3" width="19.44140625" customWidth="1"/>
  </cols>
  <sheetData>
    <row r="1" spans="1:8" ht="18" x14ac:dyDescent="0.35">
      <c r="A1" s="134" t="s">
        <v>178</v>
      </c>
      <c r="B1" s="119"/>
      <c r="C1" s="74">
        <f>SUM(C4,C13,C22)</f>
        <v>0</v>
      </c>
      <c r="D1" s="55"/>
      <c r="E1" s="55"/>
      <c r="F1" s="55"/>
      <c r="G1" s="55"/>
      <c r="H1" s="56"/>
    </row>
    <row r="2" spans="1:8" s="93" customFormat="1" ht="37.5" customHeight="1" x14ac:dyDescent="0.3">
      <c r="A2" s="124" t="s">
        <v>119</v>
      </c>
      <c r="B2" s="125"/>
      <c r="C2" s="125"/>
      <c r="D2" s="92"/>
      <c r="E2" s="92"/>
      <c r="F2" s="92"/>
      <c r="G2" s="92"/>
    </row>
    <row r="3" spans="1:8" ht="15" thickBot="1" x14ac:dyDescent="0.35">
      <c r="A3" s="38" t="s">
        <v>32</v>
      </c>
      <c r="B3" s="38" t="s">
        <v>33</v>
      </c>
      <c r="C3" s="48" t="s">
        <v>34</v>
      </c>
    </row>
    <row r="4" spans="1:8" x14ac:dyDescent="0.3">
      <c r="A4" s="133" t="s">
        <v>14</v>
      </c>
      <c r="B4" s="133"/>
      <c r="C4" s="89">
        <f>SUM(C5:C11)</f>
        <v>0</v>
      </c>
    </row>
    <row r="5" spans="1:8" x14ac:dyDescent="0.3">
      <c r="A5" s="96" t="s">
        <v>120</v>
      </c>
      <c r="B5" s="96" t="s">
        <v>55</v>
      </c>
      <c r="C5" s="101">
        <v>0</v>
      </c>
    </row>
    <row r="6" spans="1:8" x14ac:dyDescent="0.3">
      <c r="A6" s="96" t="s">
        <v>121</v>
      </c>
      <c r="B6" s="96" t="s">
        <v>56</v>
      </c>
      <c r="C6" s="101">
        <v>0</v>
      </c>
    </row>
    <row r="7" spans="1:8" x14ac:dyDescent="0.3">
      <c r="A7" s="96" t="s">
        <v>122</v>
      </c>
      <c r="B7" s="96" t="s">
        <v>57</v>
      </c>
      <c r="C7" s="101">
        <v>0</v>
      </c>
    </row>
    <row r="8" spans="1:8" x14ac:dyDescent="0.3">
      <c r="A8" s="96" t="s">
        <v>123</v>
      </c>
      <c r="B8" s="96" t="s">
        <v>58</v>
      </c>
      <c r="C8" s="101">
        <v>0</v>
      </c>
    </row>
    <row r="9" spans="1:8" x14ac:dyDescent="0.3">
      <c r="A9" s="96" t="s">
        <v>124</v>
      </c>
      <c r="B9" s="96" t="s">
        <v>59</v>
      </c>
      <c r="C9" s="101">
        <v>0</v>
      </c>
    </row>
    <row r="10" spans="1:8" x14ac:dyDescent="0.3">
      <c r="A10" s="96" t="s">
        <v>125</v>
      </c>
      <c r="B10" s="96" t="s">
        <v>60</v>
      </c>
      <c r="C10" s="101">
        <v>0</v>
      </c>
    </row>
    <row r="11" spans="1:8" x14ac:dyDescent="0.3">
      <c r="A11" s="96" t="s">
        <v>126</v>
      </c>
      <c r="B11" s="96" t="s">
        <v>61</v>
      </c>
      <c r="C11" s="101">
        <v>0</v>
      </c>
    </row>
    <row r="12" spans="1:8" ht="15" thickBot="1" x14ac:dyDescent="0.35">
      <c r="C12" s="45"/>
    </row>
    <row r="13" spans="1:8" x14ac:dyDescent="0.3">
      <c r="A13" s="133" t="s">
        <v>17</v>
      </c>
      <c r="B13" s="133"/>
      <c r="C13" s="89">
        <f>SUM(C14:C20)</f>
        <v>0</v>
      </c>
    </row>
    <row r="14" spans="1:8" x14ac:dyDescent="0.3">
      <c r="A14" s="96" t="s">
        <v>127</v>
      </c>
      <c r="B14" s="41" t="s">
        <v>55</v>
      </c>
      <c r="C14" s="101">
        <v>0</v>
      </c>
    </row>
    <row r="15" spans="1:8" x14ac:dyDescent="0.3">
      <c r="A15" s="96" t="s">
        <v>128</v>
      </c>
      <c r="B15" s="41" t="s">
        <v>56</v>
      </c>
      <c r="C15" s="101">
        <v>0</v>
      </c>
    </row>
    <row r="16" spans="1:8" x14ac:dyDescent="0.3">
      <c r="A16" s="96" t="s">
        <v>129</v>
      </c>
      <c r="B16" s="41" t="s">
        <v>57</v>
      </c>
      <c r="C16" s="101">
        <v>0</v>
      </c>
    </row>
    <row r="17" spans="1:3" x14ac:dyDescent="0.3">
      <c r="A17" s="96" t="s">
        <v>130</v>
      </c>
      <c r="B17" s="41" t="s">
        <v>58</v>
      </c>
      <c r="C17" s="101">
        <v>0</v>
      </c>
    </row>
    <row r="18" spans="1:3" x14ac:dyDescent="0.3">
      <c r="A18" s="96" t="s">
        <v>131</v>
      </c>
      <c r="B18" s="41" t="s">
        <v>59</v>
      </c>
      <c r="C18" s="101">
        <v>0</v>
      </c>
    </row>
    <row r="19" spans="1:3" x14ac:dyDescent="0.3">
      <c r="A19" s="96" t="s">
        <v>132</v>
      </c>
      <c r="B19" s="41" t="s">
        <v>60</v>
      </c>
      <c r="C19" s="101">
        <v>0</v>
      </c>
    </row>
    <row r="20" spans="1:3" x14ac:dyDescent="0.3">
      <c r="A20" s="96" t="s">
        <v>133</v>
      </c>
      <c r="B20" s="41" t="s">
        <v>61</v>
      </c>
      <c r="C20" s="101">
        <v>0</v>
      </c>
    </row>
    <row r="21" spans="1:3" ht="15" thickBot="1" x14ac:dyDescent="0.35">
      <c r="C21" s="45"/>
    </row>
    <row r="22" spans="1:3" x14ac:dyDescent="0.3">
      <c r="A22" s="133" t="s">
        <v>18</v>
      </c>
      <c r="B22" s="133"/>
      <c r="C22" s="89">
        <f>SUM(C23:C23)</f>
        <v>0</v>
      </c>
    </row>
    <row r="23" spans="1:3" x14ac:dyDescent="0.3">
      <c r="A23" s="41" t="s">
        <v>134</v>
      </c>
      <c r="B23" s="41" t="s">
        <v>57</v>
      </c>
      <c r="C23" s="101">
        <v>0</v>
      </c>
    </row>
  </sheetData>
  <sheetProtection algorithmName="SHA-512" hashValue="3dURHRrwPuYGbpMcskAGP2xm9XaTCGjBfNE6PC+AaFAOVDHedH+YwCU+y822suvNkDlDNwvxtXjuV/ZFgFLWiA==" saltValue="MxuP7B0Xx2evG/NGT/Hacg==" spinCount="100000" sheet="1" objects="1" scenarios="1" formatColumns="0" selectLockedCells="1"/>
  <mergeCells count="5">
    <mergeCell ref="A13:B13"/>
    <mergeCell ref="A22:B22"/>
    <mergeCell ref="A4:B4"/>
    <mergeCell ref="A2:C2"/>
    <mergeCell ref="A1:B1"/>
  </mergeCells>
  <printOptions horizontalCentered="1"/>
  <pageMargins left="0.7" right="0.7" top="0.75" bottom="0.75" header="0.3" footer="0.3"/>
  <pageSetup orientation="portrait" copies="2" r:id="rId1"/>
  <headerFooter>
    <oddHeader>&amp;R&amp;A</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E36"/>
  <sheetViews>
    <sheetView showGridLines="0" zoomScale="85" zoomScaleNormal="85" workbookViewId="0">
      <selection sqref="A1:E1"/>
    </sheetView>
  </sheetViews>
  <sheetFormatPr defaultRowHeight="14.4" x14ac:dyDescent="0.3"/>
  <cols>
    <col min="1" max="1" width="64.33203125" customWidth="1"/>
    <col min="2" max="2" width="16.88671875" customWidth="1"/>
    <col min="3" max="3" width="3.109375" customWidth="1"/>
    <col min="4" max="4" width="64" customWidth="1"/>
    <col min="5" max="5" width="16.109375" customWidth="1"/>
  </cols>
  <sheetData>
    <row r="1" spans="1:5" ht="38.25" customHeight="1" x14ac:dyDescent="0.3">
      <c r="A1" s="135" t="s">
        <v>179</v>
      </c>
      <c r="B1" s="135"/>
      <c r="C1" s="135"/>
      <c r="D1" s="135"/>
      <c r="E1" s="135"/>
    </row>
    <row r="2" spans="1:5" ht="18.75" customHeight="1" x14ac:dyDescent="0.3">
      <c r="A2" s="36" t="s">
        <v>11</v>
      </c>
      <c r="B2" s="136"/>
      <c r="C2" s="137"/>
      <c r="D2" s="137"/>
      <c r="E2" s="35"/>
    </row>
    <row r="3" spans="1:5" ht="15.75" customHeight="1" x14ac:dyDescent="0.3">
      <c r="A3" s="36" t="s">
        <v>10</v>
      </c>
      <c r="B3" s="114"/>
      <c r="C3" s="115"/>
      <c r="D3" s="115"/>
      <c r="E3" s="35"/>
    </row>
    <row r="4" spans="1:5" ht="9" customHeight="1" x14ac:dyDescent="0.3">
      <c r="A4" s="32" t="s">
        <v>0</v>
      </c>
      <c r="B4" s="33">
        <f>SUM(B8,E8)</f>
        <v>0</v>
      </c>
    </row>
    <row r="5" spans="1:5" ht="6" customHeight="1" x14ac:dyDescent="0.3"/>
    <row r="6" spans="1:5" x14ac:dyDescent="0.3">
      <c r="A6" s="75" t="s">
        <v>9</v>
      </c>
      <c r="B6" s="2"/>
      <c r="C6" s="2"/>
      <c r="D6" s="2"/>
      <c r="E6" s="2"/>
    </row>
    <row r="7" spans="1:5" x14ac:dyDescent="0.3">
      <c r="A7" s="10" t="s">
        <v>3</v>
      </c>
      <c r="B7" s="3"/>
      <c r="C7" s="3"/>
      <c r="D7" s="10" t="s">
        <v>4</v>
      </c>
      <c r="E7" s="3"/>
    </row>
    <row r="8" spans="1:5" x14ac:dyDescent="0.3">
      <c r="A8" s="7" t="s">
        <v>180</v>
      </c>
      <c r="B8" s="103">
        <v>0</v>
      </c>
      <c r="C8" s="7"/>
      <c r="D8" s="7" t="s">
        <v>181</v>
      </c>
      <c r="E8" s="103">
        <v>0</v>
      </c>
    </row>
    <row r="9" spans="1:5" x14ac:dyDescent="0.3">
      <c r="A9" s="7" t="s">
        <v>182</v>
      </c>
      <c r="B9" s="103">
        <v>0</v>
      </c>
      <c r="C9" s="7"/>
      <c r="D9" s="7" t="s">
        <v>182</v>
      </c>
      <c r="E9" s="103">
        <v>0</v>
      </c>
    </row>
    <row r="10" spans="1:5" x14ac:dyDescent="0.3">
      <c r="A10" s="7" t="s">
        <v>183</v>
      </c>
      <c r="B10" s="5">
        <f>SUM(B8:B9)</f>
        <v>0</v>
      </c>
      <c r="C10" s="7"/>
      <c r="D10" s="7" t="s">
        <v>184</v>
      </c>
      <c r="E10" s="4">
        <f>SUM(E8:E9)</f>
        <v>0</v>
      </c>
    </row>
    <row r="11" spans="1:5" ht="9.75" customHeight="1" x14ac:dyDescent="0.3">
      <c r="A11" s="7"/>
      <c r="B11" s="7"/>
      <c r="C11" s="7"/>
      <c r="D11" s="7"/>
      <c r="E11" s="7"/>
    </row>
    <row r="12" spans="1:5" x14ac:dyDescent="0.3">
      <c r="A12" s="7" t="s">
        <v>185</v>
      </c>
      <c r="B12" s="104">
        <v>0</v>
      </c>
      <c r="C12" s="7"/>
      <c r="D12" s="7" t="s">
        <v>186</v>
      </c>
      <c r="E12" s="104">
        <v>0</v>
      </c>
    </row>
    <row r="13" spans="1:5" ht="9.75" customHeight="1" x14ac:dyDescent="0.3">
      <c r="A13" s="7"/>
      <c r="B13" s="7"/>
      <c r="C13" s="7"/>
      <c r="D13" s="7"/>
      <c r="E13" s="7"/>
    </row>
    <row r="14" spans="1:5" x14ac:dyDescent="0.3">
      <c r="A14" s="23" t="s">
        <v>187</v>
      </c>
      <c r="B14" s="25">
        <f>SUM(B10-B12)</f>
        <v>0</v>
      </c>
      <c r="C14" s="23"/>
      <c r="D14" s="23" t="s">
        <v>188</v>
      </c>
      <c r="E14" s="25">
        <f>SUM(E10-E12)</f>
        <v>0</v>
      </c>
    </row>
    <row r="15" spans="1:5" ht="15" customHeight="1" x14ac:dyDescent="0.3"/>
    <row r="16" spans="1:5" x14ac:dyDescent="0.3">
      <c r="A16" s="76" t="s">
        <v>144</v>
      </c>
      <c r="B16" s="77"/>
      <c r="C16" s="77"/>
      <c r="D16" s="77"/>
      <c r="E16" s="77"/>
    </row>
    <row r="17" spans="1:5" x14ac:dyDescent="0.3">
      <c r="A17" s="11" t="s">
        <v>3</v>
      </c>
      <c r="B17" s="12"/>
      <c r="C17" s="12"/>
      <c r="D17" s="11" t="s">
        <v>4</v>
      </c>
      <c r="E17" s="12"/>
    </row>
    <row r="18" spans="1:5" x14ac:dyDescent="0.3">
      <c r="A18" s="13" t="s">
        <v>189</v>
      </c>
      <c r="B18" s="97">
        <v>0</v>
      </c>
      <c r="C18" s="13"/>
      <c r="D18" s="13" t="s">
        <v>189</v>
      </c>
      <c r="E18" s="97">
        <v>0</v>
      </c>
    </row>
    <row r="19" spans="1:5" x14ac:dyDescent="0.3">
      <c r="A19" s="13" t="s">
        <v>190</v>
      </c>
      <c r="B19" s="97">
        <v>0</v>
      </c>
      <c r="C19" s="13"/>
      <c r="D19" s="13" t="s">
        <v>190</v>
      </c>
      <c r="E19" s="97">
        <v>0</v>
      </c>
    </row>
    <row r="20" spans="1:5" x14ac:dyDescent="0.3">
      <c r="A20" s="13" t="s">
        <v>191</v>
      </c>
      <c r="B20" s="97">
        <v>0</v>
      </c>
      <c r="C20" s="13"/>
      <c r="D20" s="13" t="s">
        <v>191</v>
      </c>
      <c r="E20" s="97">
        <v>0</v>
      </c>
    </row>
    <row r="21" spans="1:5" x14ac:dyDescent="0.3">
      <c r="A21" s="13" t="s">
        <v>192</v>
      </c>
      <c r="B21" s="97">
        <v>0</v>
      </c>
      <c r="C21" s="13"/>
      <c r="D21" s="13" t="s">
        <v>192</v>
      </c>
      <c r="E21" s="97">
        <v>0</v>
      </c>
    </row>
    <row r="22" spans="1:5" x14ac:dyDescent="0.3">
      <c r="A22" s="26" t="s">
        <v>193</v>
      </c>
      <c r="B22" s="27">
        <f>SUM(B18:B21)</f>
        <v>0</v>
      </c>
      <c r="C22" s="26"/>
      <c r="D22" s="26" t="s">
        <v>193</v>
      </c>
      <c r="E22" s="27">
        <f>SUM(E18:E21)</f>
        <v>0</v>
      </c>
    </row>
    <row r="23" spans="1:5" ht="13.5" customHeight="1" x14ac:dyDescent="0.3"/>
    <row r="24" spans="1:5" x14ac:dyDescent="0.3">
      <c r="A24" s="78" t="s">
        <v>6</v>
      </c>
      <c r="B24" s="79"/>
      <c r="C24" s="79"/>
      <c r="D24" s="79"/>
      <c r="E24" s="79"/>
    </row>
    <row r="25" spans="1:5" x14ac:dyDescent="0.3">
      <c r="A25" s="16" t="s">
        <v>3</v>
      </c>
      <c r="B25" s="17"/>
      <c r="C25" s="17"/>
      <c r="D25" s="16" t="s">
        <v>4</v>
      </c>
      <c r="E25" s="17"/>
    </row>
    <row r="26" spans="1:5" x14ac:dyDescent="0.3">
      <c r="A26" s="18" t="s">
        <v>194</v>
      </c>
      <c r="B26" s="19">
        <f>SUM(B14-B22)</f>
        <v>0</v>
      </c>
      <c r="C26" s="18"/>
      <c r="D26" s="18" t="s">
        <v>195</v>
      </c>
      <c r="E26" s="20">
        <f>SUM(E14-E22)</f>
        <v>0</v>
      </c>
    </row>
    <row r="27" spans="1:5" x14ac:dyDescent="0.3">
      <c r="A27" s="18" t="s">
        <v>196</v>
      </c>
      <c r="B27" s="105">
        <v>1</v>
      </c>
      <c r="C27" s="18"/>
      <c r="D27" s="18" t="s">
        <v>197</v>
      </c>
      <c r="E27" s="105">
        <v>1</v>
      </c>
    </row>
    <row r="28" spans="1:5" x14ac:dyDescent="0.3">
      <c r="A28" s="28" t="s">
        <v>7</v>
      </c>
      <c r="B28" s="63">
        <f>SUM(B26/B27)</f>
        <v>0</v>
      </c>
      <c r="C28" s="28"/>
      <c r="D28" s="28" t="s">
        <v>8</v>
      </c>
      <c r="E28" s="29">
        <f>SUM(E26/E27)</f>
        <v>0</v>
      </c>
    </row>
    <row r="29" spans="1:5" ht="15" customHeight="1" x14ac:dyDescent="0.3"/>
    <row r="30" spans="1:5" x14ac:dyDescent="0.3">
      <c r="A30" s="80" t="s">
        <v>68</v>
      </c>
      <c r="B30" s="81"/>
      <c r="C30" s="81"/>
      <c r="D30" s="81"/>
      <c r="E30" s="81"/>
    </row>
    <row r="31" spans="1:5" x14ac:dyDescent="0.3">
      <c r="A31" s="14" t="s">
        <v>3</v>
      </c>
      <c r="B31" s="15"/>
      <c r="C31" s="15"/>
      <c r="D31" s="14" t="s">
        <v>4</v>
      </c>
      <c r="E31" s="15"/>
    </row>
    <row r="32" spans="1:5" x14ac:dyDescent="0.3">
      <c r="A32" s="21" t="s">
        <v>12</v>
      </c>
      <c r="B32" s="22">
        <f>SUM(B28)</f>
        <v>0</v>
      </c>
      <c r="C32" s="21"/>
      <c r="D32" s="21" t="s">
        <v>13</v>
      </c>
      <c r="E32" s="22">
        <f>SUM(E28)</f>
        <v>0</v>
      </c>
    </row>
    <row r="33" spans="1:5" x14ac:dyDescent="0.3">
      <c r="A33" s="21" t="s">
        <v>163</v>
      </c>
      <c r="B33" s="106">
        <v>0</v>
      </c>
      <c r="C33" s="21"/>
      <c r="D33" s="21" t="s">
        <v>164</v>
      </c>
      <c r="E33" s="106">
        <v>0</v>
      </c>
    </row>
    <row r="34" spans="1:5" x14ac:dyDescent="0.3">
      <c r="A34" s="58" t="s">
        <v>198</v>
      </c>
      <c r="B34" s="59">
        <f>SUM(B32*B33)</f>
        <v>0</v>
      </c>
      <c r="C34" s="58"/>
      <c r="D34" s="58" t="s">
        <v>199</v>
      </c>
      <c r="E34" s="59">
        <f>SUM(E32*E33)</f>
        <v>0</v>
      </c>
    </row>
    <row r="35" spans="1:5" x14ac:dyDescent="0.3">
      <c r="A35" s="60" t="s">
        <v>63</v>
      </c>
      <c r="B35" s="61" t="e">
        <f>SUM('Base Calculation'!B40)</f>
        <v>#DIV/0!</v>
      </c>
      <c r="C35" s="30"/>
      <c r="D35" s="60" t="s">
        <v>64</v>
      </c>
      <c r="E35" s="61" t="e">
        <f>SUM('Base Calculation'!E40)</f>
        <v>#DIV/0!</v>
      </c>
    </row>
    <row r="36" spans="1:5" x14ac:dyDescent="0.3">
      <c r="A36" s="62" t="s">
        <v>65</v>
      </c>
      <c r="B36" s="1" t="e">
        <f>SUM(B34-B35)</f>
        <v>#DIV/0!</v>
      </c>
      <c r="D36" s="62" t="s">
        <v>65</v>
      </c>
      <c r="E36" s="1" t="e">
        <f>SUM(E34-E35)</f>
        <v>#DIV/0!</v>
      </c>
    </row>
  </sheetData>
  <sheetProtection algorithmName="SHA-512" hashValue="Pe+3IdloFsGO82Wet+IXXPd1m79cMQT1uIoCu7QVFiiRYe+1FrQkue/sYlKFeEWeiaxjf9uyi+TqQfWPi1+VtA==" saltValue="nJgEs6SoCMqOL1Ym6eZ1pg==" spinCount="100000" sheet="1" objects="1" scenarios="1" formatColumns="0"/>
  <mergeCells count="3">
    <mergeCell ref="A1:E1"/>
    <mergeCell ref="B2:D2"/>
    <mergeCell ref="B3:D3"/>
  </mergeCells>
  <printOptions horizontalCentered="1"/>
  <pageMargins left="0.45" right="0.45" top="0.2" bottom="0.2" header="0.3" footer="0.3"/>
  <pageSetup paperSize="5" orientation="landscape" copies="2" r:id="rId1"/>
  <headerFooter>
    <oddHeader>&amp;R&amp;A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 &amp; Updates</vt:lpstr>
      <vt:lpstr>Base Calculation</vt:lpstr>
      <vt:lpstr>School Level Expenditures</vt:lpstr>
      <vt:lpstr>District Wide Expenditures</vt:lpstr>
      <vt:lpstr>Food Service Expenditures</vt:lpstr>
      <vt:lpstr>Payments for Services</vt:lpstr>
      <vt:lpstr>Calculation Results</vt:lpstr>
      <vt:lpstr>'Food Service Expenditures'!Print_Area</vt:lpstr>
      <vt:lpstr>'School Level Expenditures'!Print_Area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Rchel Zellmer</dc:creator>
  <cp:lastModifiedBy>Rchel Zellmer</cp:lastModifiedBy>
  <cp:lastPrinted>2015-03-05T16:33:40Z</cp:lastPrinted>
  <dcterms:created xsi:type="dcterms:W3CDTF">2014-10-27T16:07:59Z</dcterms:created>
  <dcterms:modified xsi:type="dcterms:W3CDTF">2017-10-31T13:07:55Z</dcterms:modified>
</cp:coreProperties>
</file>