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TL1\Programs\Title I, Part A\Title I Guidance\Fiscal Regulations\Title I Comparability Report\"/>
    </mc:Choice>
  </mc:AlternateContent>
  <bookViews>
    <workbookView xWindow="0" yWindow="150" windowWidth="12315" windowHeight="5775"/>
  </bookViews>
  <sheets>
    <sheet name="Instructions READ THESE FIRST" sheetId="3" r:id="rId1"/>
    <sheet name="Non TI and TI schools " sheetId="1" r:id="rId2"/>
    <sheet name="All TI schools in grade span" sheetId="2" r:id="rId3"/>
  </sheets>
  <calcPr calcId="152511"/>
</workbook>
</file>

<file path=xl/calcChain.xml><?xml version="1.0" encoding="utf-8"?>
<calcChain xmlns="http://schemas.openxmlformats.org/spreadsheetml/2006/main">
  <c r="K10" i="2" l="1"/>
  <c r="K11" i="2"/>
  <c r="K12" i="2"/>
  <c r="K13" i="2"/>
  <c r="K14" i="2"/>
  <c r="K15" i="2"/>
  <c r="K16" i="2"/>
  <c r="K17" i="2"/>
  <c r="K18" i="2"/>
  <c r="C20" i="1"/>
  <c r="H38" i="1" l="1"/>
  <c r="E38" i="1"/>
  <c r="K45" i="1" l="1"/>
  <c r="K44" i="1"/>
  <c r="K43" i="1"/>
  <c r="K42" i="1"/>
  <c r="K41" i="1"/>
  <c r="K40" i="1"/>
  <c r="K39" i="1"/>
  <c r="K38" i="1"/>
  <c r="K37" i="1"/>
  <c r="K36" i="1"/>
  <c r="H45" i="1"/>
  <c r="H44" i="1"/>
  <c r="H43" i="1"/>
  <c r="H42" i="1"/>
  <c r="H41" i="1"/>
  <c r="H40" i="1"/>
  <c r="H39" i="1"/>
  <c r="H37" i="1"/>
  <c r="H36" i="1"/>
  <c r="E45" i="1"/>
  <c r="E44" i="1"/>
  <c r="E43" i="1"/>
  <c r="E42" i="1"/>
  <c r="E41" i="1"/>
  <c r="E40" i="1"/>
  <c r="E39" i="1"/>
  <c r="E37" i="1"/>
  <c r="E36" i="1"/>
  <c r="K9" i="1" l="1"/>
  <c r="H9" i="2"/>
  <c r="J23" i="2"/>
  <c r="G23" i="2"/>
  <c r="D23" i="2"/>
  <c r="C20" i="2"/>
  <c r="H18" i="2"/>
  <c r="E18" i="2"/>
  <c r="H17" i="2"/>
  <c r="E17" i="2"/>
  <c r="H16" i="2"/>
  <c r="E16" i="2"/>
  <c r="H15" i="2"/>
  <c r="E15" i="2"/>
  <c r="H14" i="2"/>
  <c r="E14" i="2"/>
  <c r="H13" i="2"/>
  <c r="E13" i="2"/>
  <c r="H12" i="2"/>
  <c r="E12" i="2"/>
  <c r="H11" i="2"/>
  <c r="E11" i="2"/>
  <c r="H10" i="2"/>
  <c r="E10" i="2"/>
  <c r="K9" i="2"/>
  <c r="E9" i="2"/>
  <c r="H9" i="1"/>
  <c r="K10" i="1"/>
  <c r="K11" i="1"/>
  <c r="K12" i="1"/>
  <c r="K13" i="1"/>
  <c r="K14" i="1"/>
  <c r="K15" i="1"/>
  <c r="K16" i="1"/>
  <c r="K17" i="1"/>
  <c r="K18" i="1"/>
  <c r="H10" i="1"/>
  <c r="H11" i="1"/>
  <c r="H12" i="1"/>
  <c r="H13" i="1"/>
  <c r="H14" i="1"/>
  <c r="H15" i="1"/>
  <c r="H16" i="1"/>
  <c r="H17" i="1"/>
  <c r="H18" i="1"/>
  <c r="E10" i="1"/>
  <c r="E11" i="1"/>
  <c r="E12" i="1"/>
  <c r="E13" i="1"/>
  <c r="E14" i="1"/>
  <c r="E15" i="1"/>
  <c r="E16" i="1"/>
  <c r="E17" i="1"/>
  <c r="E18" i="1"/>
  <c r="E9" i="1"/>
  <c r="J23" i="1"/>
  <c r="J26" i="1" s="1"/>
  <c r="G23" i="1"/>
  <c r="G26" i="1" s="1"/>
  <c r="D23" i="1"/>
  <c r="D26" i="1" s="1"/>
  <c r="J26" i="2" l="1"/>
  <c r="J29" i="2" s="1"/>
  <c r="L14" i="2" s="1"/>
  <c r="D26" i="2"/>
  <c r="D29" i="2" s="1"/>
  <c r="F9" i="2" s="1"/>
  <c r="G30" i="1"/>
  <c r="J30" i="1"/>
  <c r="G26" i="2"/>
  <c r="G29" i="2" s="1"/>
  <c r="D30" i="1"/>
  <c r="L13" i="2" l="1"/>
  <c r="L17" i="2"/>
  <c r="L15" i="2"/>
  <c r="L16" i="2"/>
  <c r="L18" i="2"/>
  <c r="L10" i="2"/>
  <c r="L11" i="2"/>
  <c r="L9" i="2"/>
  <c r="L12" i="2"/>
  <c r="F13" i="2"/>
  <c r="F17" i="2"/>
  <c r="F11" i="2"/>
  <c r="F14" i="2"/>
  <c r="F12" i="2"/>
  <c r="F16" i="2"/>
  <c r="F10" i="2"/>
  <c r="F18" i="2"/>
  <c r="F15" i="2"/>
  <c r="F39" i="1"/>
  <c r="F43" i="1"/>
  <c r="F42" i="1"/>
  <c r="F36" i="1"/>
  <c r="F37" i="1"/>
  <c r="F41" i="1"/>
  <c r="F45" i="1"/>
  <c r="F44" i="1"/>
  <c r="F38" i="1"/>
  <c r="F40" i="1"/>
  <c r="I13" i="2"/>
  <c r="I17" i="2"/>
  <c r="I12" i="2"/>
  <c r="I16" i="2"/>
  <c r="I15" i="2"/>
  <c r="I9" i="2"/>
  <c r="I10" i="2"/>
  <c r="I14" i="2"/>
  <c r="I18" i="2"/>
  <c r="I11" i="2"/>
  <c r="I38" i="1"/>
  <c r="I45" i="1"/>
  <c r="I39" i="1"/>
  <c r="I41" i="1"/>
  <c r="I44" i="1"/>
  <c r="I37" i="1"/>
  <c r="I36" i="1"/>
  <c r="I40" i="1"/>
  <c r="I42" i="1"/>
  <c r="I43" i="1"/>
  <c r="L38" i="1"/>
  <c r="L45" i="1"/>
  <c r="L44" i="1"/>
  <c r="L36" i="1"/>
  <c r="L41" i="1"/>
  <c r="L40" i="1"/>
  <c r="L43" i="1"/>
  <c r="L37" i="1"/>
  <c r="L39" i="1"/>
  <c r="L42" i="1"/>
  <c r="J32" i="2" l="1"/>
  <c r="D32" i="2"/>
  <c r="D47" i="1"/>
  <c r="G47" i="1"/>
  <c r="G32" i="2"/>
  <c r="J47" i="1"/>
</calcChain>
</file>

<file path=xl/sharedStrings.xml><?xml version="1.0" encoding="utf-8"?>
<sst xmlns="http://schemas.openxmlformats.org/spreadsheetml/2006/main" count="105" uniqueCount="66">
  <si>
    <t>Grade Span</t>
  </si>
  <si>
    <t>Option A</t>
  </si>
  <si>
    <t>FTE Staff</t>
  </si>
  <si>
    <t>Option B</t>
  </si>
  <si>
    <t>Average Per Pupil Amount for Instr. Staff Salaries</t>
  </si>
  <si>
    <t>Total Budgeted for Instr.Staff Salaries Minus Longevity</t>
  </si>
  <si>
    <t>Option C</t>
  </si>
  <si>
    <t>Total Budgeted for Instr. Materials &amp; Supplies</t>
  </si>
  <si>
    <t>Average Per Pupil Amount for Instr. Materials &amp; Supplies</t>
  </si>
  <si>
    <t>Public
School
Enrollment</t>
  </si>
  <si>
    <t>Student 
Staff
Ratio</t>
  </si>
  <si>
    <t>Totals for comparability options</t>
  </si>
  <si>
    <t>Averages for comparability options</t>
  </si>
  <si>
    <t>The varience level for each school must fall within the defined percentage for each option's average.</t>
  </si>
  <si>
    <t>Shall not be less than 
90% of average</t>
  </si>
  <si>
    <t>Sum of column D</t>
  </si>
  <si>
    <t>Total number of students in Non-Title I schools in grade span</t>
  </si>
  <si>
    <t>Total for the option divided by the number of students in Non-Title I schools in the grade span.</t>
  </si>
  <si>
    <t>Shall not exceed 
110% of average</t>
  </si>
  <si>
    <t xml:space="preserve">Allowable variance for the average </t>
  </si>
  <si>
    <t>School Year:</t>
  </si>
  <si>
    <t xml:space="preserve">Number of students in 
Non-Title I schools in grade span divided by the total for the option. </t>
  </si>
  <si>
    <t>Sum of column C</t>
  </si>
  <si>
    <r>
      <rPr>
        <b/>
        <sz val="11"/>
        <color theme="1"/>
        <rFont val="Calibri"/>
        <family val="2"/>
        <scheme val="minor"/>
      </rPr>
      <t xml:space="preserve">Non Title I Schools </t>
    </r>
    <r>
      <rPr>
        <sz val="11"/>
        <color theme="1"/>
        <rFont val="Calibri"/>
        <family val="2"/>
        <scheme val="minor"/>
      </rPr>
      <t xml:space="preserve">
</t>
    </r>
    <r>
      <rPr>
        <i/>
        <sz val="11"/>
        <color theme="1"/>
        <rFont val="Calibri"/>
        <family val="2"/>
        <scheme val="minor"/>
      </rPr>
      <t>Do not include schools in the grade span that have fewer than 100 students enrolled.</t>
    </r>
  </si>
  <si>
    <r>
      <rPr>
        <b/>
        <sz val="11"/>
        <color theme="1"/>
        <rFont val="Calibri"/>
        <family val="2"/>
        <scheme val="minor"/>
      </rPr>
      <t xml:space="preserve">Title I Schools </t>
    </r>
    <r>
      <rPr>
        <sz val="11"/>
        <color theme="1"/>
        <rFont val="Calibri"/>
        <family val="2"/>
        <scheme val="minor"/>
      </rPr>
      <t xml:space="preserve">
</t>
    </r>
    <r>
      <rPr>
        <i/>
        <sz val="11"/>
        <color theme="1"/>
        <rFont val="Calibri"/>
        <family val="2"/>
        <scheme val="minor"/>
      </rPr>
      <t>Do not include schools in the grade span that have fewer than 100 students enrolled.</t>
    </r>
  </si>
  <si>
    <t>Total number of students in Title I schools in grade span</t>
  </si>
  <si>
    <t xml:space="preserve">Number of students in 
Title I schools in grade span divided by the total for the option. </t>
  </si>
  <si>
    <t>Total for the option divided by the number of students in Title I schools in the grade span.</t>
  </si>
  <si>
    <t>Complete this worksheet if one or more schools in the grade span receive Title I funds and other schools in the grade span do not.</t>
  </si>
  <si>
    <t>Complete this worksheet if all schools in the grade span receive Title I funds.</t>
  </si>
  <si>
    <t xml:space="preserve">Grade Span: </t>
  </si>
  <si>
    <t>Instructions</t>
  </si>
  <si>
    <t>1. Use current year data.</t>
  </si>
  <si>
    <t>2. Do not include federal resources in this report. Local Educational Agencies (LEAs) may also exclude state and local costs for:</t>
  </si>
  <si>
    <t xml:space="preserve">Language instruction for LEP students; </t>
  </si>
  <si>
    <t>Excess cost of providing services to student with disabilities</t>
  </si>
  <si>
    <t>Staff salary differentials for years of employment; and</t>
  </si>
  <si>
    <t xml:space="preserve">Supplemental programs that meet the intent and purpose of Title I. </t>
  </si>
  <si>
    <r>
      <t xml:space="preserve">Demonstrate Comparability in Option A, B, </t>
    </r>
    <r>
      <rPr>
        <b/>
        <sz val="11"/>
        <color theme="1"/>
        <rFont val="Calibri"/>
        <family val="2"/>
        <scheme val="minor"/>
      </rPr>
      <t>OR</t>
    </r>
    <r>
      <rPr>
        <sz val="11"/>
        <color theme="1"/>
        <rFont val="Calibri"/>
        <family val="2"/>
        <scheme val="minor"/>
      </rPr>
      <t xml:space="preserve"> C.</t>
    </r>
  </si>
  <si>
    <r>
      <t xml:space="preserve">Demonstrate Comparability in Option A, B, </t>
    </r>
    <r>
      <rPr>
        <b/>
        <sz val="11"/>
        <color theme="1"/>
        <rFont val="Calibri"/>
        <family val="2"/>
        <scheme val="minor"/>
      </rPr>
      <t xml:space="preserve">OR </t>
    </r>
    <r>
      <rPr>
        <sz val="11"/>
        <color theme="1"/>
        <rFont val="Calibri"/>
        <family val="2"/>
        <scheme val="minor"/>
      </rPr>
      <t>C. The same option must be used to determine comparability in both Title I and Non-Title I Schools.</t>
    </r>
  </si>
  <si>
    <t>The same option must be used to determine comparability in both Title I and Non-Title I Schools.</t>
  </si>
  <si>
    <t>5. Use the worksheet on the blue tab titled, "All TI schools in grade span" to determine comparability between all schools in the grade span because all schools receive Title I funds. Complete one worksheet for each grade span.</t>
  </si>
  <si>
    <t>Complete one worksheet for each grade span. Copy this worksheet as necessary.</t>
  </si>
  <si>
    <t>Local Educational Agency:</t>
  </si>
  <si>
    <t>&lt;Enter LEA name&gt;</t>
  </si>
  <si>
    <t>&lt;Enter grade span&gt;</t>
  </si>
  <si>
    <t>&lt;Enter School Yr&gt;</t>
  </si>
  <si>
    <t>6. Contact your Title I Consultant for assistance as needed.</t>
  </si>
  <si>
    <t>Why must comparability be determined?</t>
  </si>
  <si>
    <t>An LEA may receive Title I, Part A funds only if it uses State and local funds to provide services in Title I 
schools that, taken as a whole, are at least comparable to the services provided in schools that are not receiving 
Title I funds. If the LEA serves all of its schools with Title I funds, the LEA must use State and local funds to 
provide services that, taken as a whole, are substantially comparable in each Title I school. [Section 1120A(c)]</t>
  </si>
  <si>
    <t>When must comparability be determined?</t>
  </si>
  <si>
    <t>Determining comparability is an annual requirement and this report is to be based on current fiscal year data. 
Comparability should be completed early in the school year/fiscal year so that services are judged to be 
comparable at the beginning of the school year.</t>
  </si>
  <si>
    <t>4. Use the worksheet on the green tab titled, "Non TI and TI schools" to determine comparability between Title I and non-Title I schools in the same grade span. Complete one worksheet for each grade span.</t>
  </si>
  <si>
    <t>&lt;Enter school yr&gt;</t>
  </si>
  <si>
    <t>Schools in Grade Span need to be comparable in one option. "Not Comparable" will appear if comparability is not met.</t>
  </si>
  <si>
    <t>Schools in grade span need to be comparable in one option. "Not Comparable" will appear if comparability is not met.</t>
  </si>
  <si>
    <t>Sum of column J</t>
  </si>
  <si>
    <t>Sum of column G</t>
  </si>
  <si>
    <r>
      <t xml:space="preserve">Public
School
Enrollment
</t>
    </r>
    <r>
      <rPr>
        <i/>
        <sz val="9"/>
        <color theme="1"/>
        <rFont val="Calibri"/>
        <family val="2"/>
        <scheme val="minor"/>
      </rPr>
      <t>(Column C)</t>
    </r>
  </si>
  <si>
    <r>
      <t xml:space="preserve">FTE Staff
</t>
    </r>
    <r>
      <rPr>
        <i/>
        <sz val="9"/>
        <color theme="1"/>
        <rFont val="Calibri"/>
        <family val="2"/>
        <scheme val="minor"/>
      </rPr>
      <t>(Column D)</t>
    </r>
  </si>
  <si>
    <r>
      <t xml:space="preserve">Total Budgeted for Instr.Staff Salaries Minus Longevity
</t>
    </r>
    <r>
      <rPr>
        <i/>
        <sz val="9"/>
        <color theme="1"/>
        <rFont val="Calibri"/>
        <family val="2"/>
        <scheme val="minor"/>
      </rPr>
      <t>(Column G)</t>
    </r>
  </si>
  <si>
    <r>
      <t xml:space="preserve">Total Budgeted for Instr. Materials &amp; Supplies
</t>
    </r>
    <r>
      <rPr>
        <i/>
        <sz val="9"/>
        <color theme="1"/>
        <rFont val="Calibri"/>
        <family val="2"/>
        <scheme val="minor"/>
      </rPr>
      <t>(Column J)</t>
    </r>
  </si>
  <si>
    <t>The Title I Comparability Report continues on the next page.</t>
  </si>
  <si>
    <t>Where is more in-depth information available on comparability requirements?</t>
  </si>
  <si>
    <t>3. Comparability must be met in one of the three options provided. If schools are found not comparable under any of the options, make adjustments to the LEA's general ledger and re-allocate state and local resources so that schools are comparable.</t>
  </si>
  <si>
    <t>The US Department of Education’s non-regulatory guidance on Title I Fiscal Issues, including comparability, 
can be found at http://www.ed.gov/programs/titleiparta/fiscalguid.doc.</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</si>
</sst>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i/>
      <sz val="11"/>
      <color theme="1"/>
      <name val="Calibri"/>
      <family val="2"/>
      <scheme val="minor"/>
    </font>
    <font>
      <sz val="14"/>
      <color theme="1"/>
      <name val="Calibri"/>
      <family val="2"/>
      <scheme val="minor"/>
    </font>
    <font>
      <b/>
      <sz val="14"/>
      <color theme="1"/>
      <name val="Calibri"/>
      <family val="2"/>
      <scheme val="minor"/>
    </font>
    <font>
      <i/>
      <sz val="9"/>
      <color theme="1"/>
      <name val="Calibri"/>
      <family val="2"/>
      <scheme val="minor"/>
    </font>
    <font>
      <sz val="9"/>
      <color theme="1"/>
      <name val="Calibri"/>
      <family val="2"/>
      <scheme val="minor"/>
    </font>
    <font>
      <i/>
      <sz val="11"/>
      <color rgb="FFFF0000"/>
      <name val="Calibri"/>
      <family val="2"/>
      <scheme val="minor"/>
    </font>
    <font>
      <u/>
      <sz val="11"/>
      <color theme="10"/>
      <name val="Calibri"/>
      <family val="2"/>
    </font>
    <font>
      <b/>
      <sz val="8"/>
      <color theme="1"/>
      <name val="Calibri"/>
      <family val="2"/>
      <scheme val="minor"/>
    </font>
    <font>
      <sz val="1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75">
    <xf numFmtId="0" fontId="0" fillId="0" borderId="0" xfId="0"/>
    <xf numFmtId="0" fontId="1" fillId="0" borderId="0" xfId="0" applyFont="1" applyAlignment="1" applyProtection="1">
      <protection locked="0"/>
    </xf>
    <xf numFmtId="0" fontId="0" fillId="0" borderId="0" xfId="0" applyProtection="1">
      <protection locked="0"/>
    </xf>
    <xf numFmtId="0" fontId="1" fillId="0" borderId="0" xfId="0" applyFont="1" applyAlignment="1" applyProtection="1">
      <alignment horizontal="left"/>
      <protection locked="0"/>
    </xf>
    <xf numFmtId="0" fontId="4" fillId="0" borderId="0" xfId="0" applyFont="1" applyAlignment="1" applyProtection="1">
      <alignment horizontal="center"/>
      <protection locked="0"/>
    </xf>
    <xf numFmtId="0" fontId="4" fillId="0" borderId="0" xfId="0" applyFont="1" applyAlignment="1" applyProtection="1">
      <protection locked="0"/>
    </xf>
    <xf numFmtId="0" fontId="5" fillId="0" borderId="0" xfId="0" applyFont="1" applyAlignment="1" applyProtection="1">
      <alignment horizontal="left"/>
      <protection locked="0"/>
    </xf>
    <xf numFmtId="0" fontId="5" fillId="0" borderId="0" xfId="0" applyFont="1" applyAlignment="1" applyProtection="1">
      <protection locked="0"/>
    </xf>
    <xf numFmtId="0" fontId="0" fillId="4" borderId="0" xfId="0" applyFill="1" applyBorder="1" applyAlignment="1" applyProtection="1">
      <alignment horizontal="center"/>
      <protection locked="0"/>
    </xf>
    <xf numFmtId="0" fontId="4" fillId="4" borderId="0" xfId="0" applyFont="1" applyFill="1" applyBorder="1" applyAlignment="1" applyProtection="1">
      <alignment horizontal="center" wrapText="1"/>
      <protection locked="0"/>
    </xf>
    <xf numFmtId="0" fontId="3" fillId="0" borderId="0" xfId="0" applyFont="1" applyProtection="1">
      <protection locked="0"/>
    </xf>
    <xf numFmtId="0" fontId="1" fillId="4" borderId="0" xfId="0" applyFont="1" applyFill="1" applyBorder="1" applyAlignment="1" applyProtection="1">
      <alignment wrapText="1"/>
      <protection locked="0"/>
    </xf>
    <xf numFmtId="0" fontId="0" fillId="0" borderId="4" xfId="0" applyBorder="1" applyProtection="1">
      <protection locked="0"/>
    </xf>
    <xf numFmtId="0" fontId="0" fillId="0" borderId="0" xfId="0" applyBorder="1" applyProtection="1">
      <protection locked="0"/>
    </xf>
    <xf numFmtId="4" fontId="0" fillId="0" borderId="4" xfId="0" applyNumberFormat="1" applyBorder="1" applyAlignment="1" applyProtection="1">
      <alignment wrapText="1"/>
      <protection locked="0"/>
    </xf>
    <xf numFmtId="4" fontId="0" fillId="2" borderId="0" xfId="0" applyNumberFormat="1" applyFill="1" applyBorder="1" applyAlignment="1" applyProtection="1">
      <alignment wrapText="1"/>
      <protection locked="0"/>
    </xf>
    <xf numFmtId="0" fontId="0" fillId="0" borderId="0" xfId="0" applyFill="1" applyBorder="1" applyProtection="1">
      <protection locked="0"/>
    </xf>
    <xf numFmtId="0" fontId="0" fillId="0" borderId="6" xfId="0" applyBorder="1" applyProtection="1">
      <protection locked="0"/>
    </xf>
    <xf numFmtId="0" fontId="0" fillId="0" borderId="7" xfId="0" applyBorder="1" applyProtection="1">
      <protection locked="0"/>
    </xf>
    <xf numFmtId="4" fontId="0" fillId="0" borderId="6" xfId="0" applyNumberFormat="1" applyBorder="1" applyAlignment="1" applyProtection="1">
      <alignment wrapText="1"/>
      <protection locked="0"/>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4" fontId="1" fillId="3" borderId="0" xfId="0" applyNumberFormat="1" applyFont="1" applyFill="1" applyBorder="1" applyAlignment="1" applyProtection="1">
      <alignment horizontal="center" wrapText="1"/>
      <protection locked="0"/>
    </xf>
    <xf numFmtId="0" fontId="1" fillId="0" borderId="0" xfId="0" applyFont="1" applyProtection="1">
      <protection locked="0"/>
    </xf>
    <xf numFmtId="0" fontId="0" fillId="3" borderId="0" xfId="0" applyFill="1" applyBorder="1" applyAlignment="1" applyProtection="1">
      <alignment horizontal="center" wrapText="1"/>
      <protection locked="0"/>
    </xf>
    <xf numFmtId="0" fontId="5" fillId="3" borderId="0" xfId="0" applyFont="1" applyFill="1" applyBorder="1" applyAlignment="1" applyProtection="1">
      <alignment horizontal="center" vertical="top" wrapText="1"/>
      <protection locked="0"/>
    </xf>
    <xf numFmtId="0" fontId="6" fillId="3" borderId="0" xfId="0" applyFont="1" applyFill="1" applyBorder="1" applyAlignment="1" applyProtection="1">
      <alignment horizontal="center" vertical="top" wrapText="1"/>
      <protection locked="0"/>
    </xf>
    <xf numFmtId="0" fontId="0" fillId="3" borderId="0" xfId="0" applyFill="1" applyBorder="1" applyAlignment="1" applyProtection="1">
      <alignment horizontal="center"/>
      <protection locked="0"/>
    </xf>
    <xf numFmtId="0" fontId="1" fillId="0" borderId="0" xfId="0" applyFont="1" applyAlignment="1" applyProtection="1"/>
    <xf numFmtId="0" fontId="1" fillId="4" borderId="0" xfId="0" applyFont="1" applyFill="1" applyAlignment="1" applyProtection="1">
      <alignment horizontal="right"/>
    </xf>
    <xf numFmtId="0" fontId="4" fillId="4" borderId="2" xfId="0" applyFont="1" applyFill="1" applyBorder="1" applyAlignment="1" applyProtection="1">
      <alignment horizontal="center" wrapText="1"/>
    </xf>
    <xf numFmtId="0" fontId="1" fillId="4" borderId="6" xfId="0" applyFont="1" applyFill="1" applyBorder="1" applyAlignment="1" applyProtection="1">
      <alignment wrapText="1"/>
    </xf>
    <xf numFmtId="0" fontId="1" fillId="4" borderId="8" xfId="0" applyFont="1" applyFill="1" applyBorder="1" applyAlignment="1" applyProtection="1">
      <alignment wrapText="1"/>
    </xf>
    <xf numFmtId="0" fontId="1" fillId="4" borderId="7" xfId="0" applyFont="1" applyFill="1" applyBorder="1" applyAlignment="1" applyProtection="1">
      <alignment wrapText="1"/>
    </xf>
    <xf numFmtId="4" fontId="0" fillId="2" borderId="5" xfId="0" applyNumberFormat="1" applyFill="1" applyBorder="1" applyAlignment="1" applyProtection="1">
      <alignment wrapText="1"/>
    </xf>
    <xf numFmtId="4" fontId="0" fillId="2" borderId="8" xfId="0" applyNumberFormat="1" applyFill="1" applyBorder="1" applyAlignment="1" applyProtection="1">
      <alignment wrapText="1"/>
    </xf>
    <xf numFmtId="3" fontId="1" fillId="3" borderId="5" xfId="0" applyNumberFormat="1" applyFont="1" applyFill="1" applyBorder="1" applyAlignment="1" applyProtection="1">
      <alignment horizontal="center"/>
    </xf>
    <xf numFmtId="4" fontId="1" fillId="3" borderId="0" xfId="0" applyNumberFormat="1" applyFont="1" applyFill="1" applyBorder="1" applyAlignment="1" applyProtection="1">
      <alignment horizontal="center" wrapText="1"/>
    </xf>
    <xf numFmtId="0" fontId="5" fillId="3" borderId="0" xfId="0" applyFont="1" applyFill="1" applyBorder="1" applyAlignment="1" applyProtection="1">
      <alignment horizontal="center" wrapText="1"/>
    </xf>
    <xf numFmtId="0" fontId="0" fillId="3" borderId="0" xfId="0" applyFill="1" applyBorder="1" applyAlignment="1" applyProtection="1">
      <alignment horizontal="center" wrapText="1"/>
    </xf>
    <xf numFmtId="0" fontId="5" fillId="3" borderId="0" xfId="0" applyFont="1" applyFill="1" applyBorder="1" applyAlignment="1" applyProtection="1">
      <alignment horizontal="center" vertical="top" wrapText="1"/>
    </xf>
    <xf numFmtId="0" fontId="0" fillId="3" borderId="0" xfId="0" applyFill="1" applyBorder="1" applyAlignment="1" applyProtection="1">
      <alignment horizontal="center"/>
    </xf>
    <xf numFmtId="0" fontId="1" fillId="0" borderId="0" xfId="0" applyFont="1" applyAlignment="1" applyProtection="1">
      <alignment horizontal="center"/>
      <protection locked="0"/>
    </xf>
    <xf numFmtId="0" fontId="0" fillId="0" borderId="0" xfId="0" applyFont="1" applyProtection="1">
      <protection locked="0"/>
    </xf>
    <xf numFmtId="0" fontId="0" fillId="0" borderId="0" xfId="0" applyFont="1" applyAlignment="1" applyProtection="1">
      <protection locked="0"/>
    </xf>
    <xf numFmtId="0" fontId="0" fillId="0" borderId="0" xfId="0" applyFont="1" applyAlignment="1" applyProtection="1">
      <alignment horizontal="center"/>
      <protection locked="0"/>
    </xf>
    <xf numFmtId="0" fontId="0" fillId="0" borderId="0" xfId="0" applyFont="1" applyAlignment="1" applyProtection="1">
      <alignment horizontal="left"/>
      <protection locked="0"/>
    </xf>
    <xf numFmtId="0" fontId="4" fillId="0" borderId="0" xfId="0" applyFont="1" applyBorder="1" applyAlignment="1" applyProtection="1">
      <alignment horizontal="center" wrapText="1"/>
      <protection locked="0"/>
    </xf>
    <xf numFmtId="0" fontId="1" fillId="2" borderId="0" xfId="0" applyFont="1" applyFill="1" applyBorder="1" applyAlignment="1" applyProtection="1">
      <alignment wrapText="1"/>
      <protection locked="0"/>
    </xf>
    <xf numFmtId="0" fontId="2" fillId="0" borderId="4" xfId="0" applyFont="1" applyBorder="1" applyProtection="1">
      <protection locked="0"/>
    </xf>
    <xf numFmtId="4" fontId="0" fillId="2" borderId="7" xfId="0" applyNumberFormat="1" applyFill="1" applyBorder="1" applyAlignment="1" applyProtection="1">
      <alignment wrapText="1"/>
      <protection locked="0"/>
    </xf>
    <xf numFmtId="3" fontId="0" fillId="0" borderId="0" xfId="0" applyNumberFormat="1" applyFill="1" applyAlignment="1" applyProtection="1">
      <alignment horizontal="center"/>
      <protection locked="0"/>
    </xf>
    <xf numFmtId="4" fontId="0" fillId="3" borderId="0" xfId="0" applyNumberFormat="1" applyFill="1" applyBorder="1" applyAlignment="1" applyProtection="1">
      <alignment horizontal="center" wrapText="1"/>
      <protection locked="0"/>
    </xf>
    <xf numFmtId="0" fontId="0" fillId="0" borderId="0" xfId="0" applyBorder="1" applyAlignment="1" applyProtection="1">
      <alignment horizontal="center" wrapText="1"/>
      <protection locked="0"/>
    </xf>
    <xf numFmtId="0" fontId="6" fillId="0" borderId="0"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0" fillId="0" borderId="0" xfId="0" applyAlignment="1" applyProtection="1">
      <alignment wrapText="1"/>
      <protection locked="0"/>
    </xf>
    <xf numFmtId="0" fontId="0" fillId="0" borderId="0" xfId="0" applyFont="1" applyFill="1" applyBorder="1" applyProtection="1">
      <protection locked="0"/>
    </xf>
    <xf numFmtId="4" fontId="0" fillId="0" borderId="4" xfId="0" applyNumberFormat="1" applyFont="1" applyFill="1" applyBorder="1" applyAlignment="1" applyProtection="1">
      <alignment wrapText="1"/>
      <protection locked="0"/>
    </xf>
    <xf numFmtId="0" fontId="0" fillId="0" borderId="7" xfId="0" applyFont="1" applyFill="1" applyBorder="1" applyProtection="1">
      <protection locked="0"/>
    </xf>
    <xf numFmtId="4" fontId="0" fillId="0" borderId="6" xfId="0" applyNumberFormat="1" applyFont="1" applyFill="1" applyBorder="1" applyAlignment="1" applyProtection="1">
      <alignment wrapText="1"/>
      <protection locked="0"/>
    </xf>
    <xf numFmtId="0" fontId="0" fillId="0" borderId="0" xfId="0" applyAlignment="1" applyProtection="1">
      <alignment horizontal="center" wrapText="1"/>
      <protection locked="0"/>
    </xf>
    <xf numFmtId="0" fontId="1" fillId="5" borderId="0" xfId="0" applyFont="1" applyFill="1" applyAlignment="1" applyProtection="1">
      <alignment horizontal="right"/>
    </xf>
    <xf numFmtId="0" fontId="4" fillId="5" borderId="2" xfId="0" applyFont="1" applyFill="1" applyBorder="1" applyAlignment="1" applyProtection="1">
      <alignment horizontal="center" wrapText="1"/>
    </xf>
    <xf numFmtId="0" fontId="1" fillId="5" borderId="6" xfId="0" applyFont="1" applyFill="1" applyBorder="1" applyAlignment="1" applyProtection="1">
      <alignment wrapText="1"/>
    </xf>
    <xf numFmtId="0" fontId="1" fillId="5" borderId="8" xfId="0" applyFont="1" applyFill="1" applyBorder="1" applyAlignment="1" applyProtection="1">
      <alignment wrapText="1"/>
    </xf>
    <xf numFmtId="0" fontId="1" fillId="5" borderId="7" xfId="0" applyFont="1" applyFill="1" applyBorder="1" applyAlignment="1" applyProtection="1">
      <alignment wrapText="1"/>
    </xf>
    <xf numFmtId="3" fontId="1" fillId="5" borderId="5" xfId="0" applyNumberFormat="1" applyFont="1" applyFill="1" applyBorder="1" applyAlignment="1" applyProtection="1">
      <alignment horizontal="center"/>
    </xf>
    <xf numFmtId="0" fontId="5" fillId="5" borderId="5" xfId="0" applyFont="1" applyFill="1" applyBorder="1" applyAlignment="1" applyProtection="1">
      <alignment horizontal="center" wrapText="1"/>
    </xf>
    <xf numFmtId="4" fontId="1" fillId="5" borderId="0" xfId="0" applyNumberFormat="1" applyFont="1" applyFill="1" applyBorder="1" applyAlignment="1" applyProtection="1">
      <alignment horizontal="center" wrapText="1"/>
    </xf>
    <xf numFmtId="0" fontId="5" fillId="5" borderId="0" xfId="0" applyFont="1" applyFill="1" applyBorder="1" applyAlignment="1" applyProtection="1">
      <alignment horizontal="center" wrapText="1"/>
    </xf>
    <xf numFmtId="0" fontId="0" fillId="5" borderId="0" xfId="0" applyFill="1" applyBorder="1" applyAlignment="1" applyProtection="1">
      <alignment horizontal="center" wrapText="1"/>
    </xf>
    <xf numFmtId="0" fontId="5" fillId="5" borderId="0" xfId="0" applyFont="1" applyFill="1" applyBorder="1" applyAlignment="1" applyProtection="1">
      <alignment horizontal="center" vertical="top" wrapText="1"/>
    </xf>
    <xf numFmtId="0" fontId="0" fillId="5" borderId="0" xfId="0" applyFill="1" applyAlignment="1" applyProtection="1">
      <alignment horizontal="center" wrapText="1"/>
    </xf>
    <xf numFmtId="0" fontId="5" fillId="3" borderId="5" xfId="0" applyFont="1" applyFill="1" applyBorder="1" applyAlignment="1" applyProtection="1">
      <alignment horizontal="center" wrapText="1"/>
    </xf>
    <xf numFmtId="0" fontId="0" fillId="0" borderId="0" xfId="0" applyProtection="1"/>
    <xf numFmtId="49" fontId="5" fillId="0" borderId="0" xfId="0" applyNumberFormat="1" applyFont="1" applyAlignment="1" applyProtection="1">
      <protection locked="0"/>
    </xf>
    <xf numFmtId="49" fontId="0" fillId="0" borderId="0" xfId="0" applyNumberFormat="1" applyBorder="1" applyProtection="1">
      <protection locked="0"/>
    </xf>
    <xf numFmtId="49" fontId="0" fillId="0" borderId="7" xfId="0" applyNumberFormat="1" applyBorder="1" applyProtection="1">
      <protection locked="0"/>
    </xf>
    <xf numFmtId="0" fontId="0" fillId="0" borderId="0" xfId="0" applyAlignment="1" applyProtection="1">
      <alignment horizontal="center"/>
    </xf>
    <xf numFmtId="0" fontId="1" fillId="0" borderId="0" xfId="0" applyFont="1" applyAlignment="1" applyProtection="1">
      <alignment horizontal="left"/>
    </xf>
    <xf numFmtId="0" fontId="0" fillId="0" borderId="0" xfId="0" applyAlignment="1" applyProtection="1">
      <alignment horizontal="left" wrapText="1"/>
    </xf>
    <xf numFmtId="0" fontId="0" fillId="0" borderId="0" xfId="0" applyAlignment="1" applyProtection="1">
      <alignment horizontal="left"/>
    </xf>
    <xf numFmtId="0" fontId="0" fillId="0" borderId="0" xfId="0" applyAlignment="1" applyProtection="1"/>
    <xf numFmtId="0" fontId="7" fillId="0" borderId="0" xfId="0" applyFont="1" applyAlignment="1" applyProtection="1">
      <alignment horizontal="center" vertical="center" wrapText="1"/>
    </xf>
    <xf numFmtId="0" fontId="4" fillId="0" borderId="0" xfId="0" applyFont="1" applyAlignment="1" applyProtection="1">
      <alignment horizontal="center"/>
    </xf>
    <xf numFmtId="0" fontId="8" fillId="0" borderId="0" xfId="1" applyAlignment="1" applyProtection="1">
      <alignment horizontal="left"/>
    </xf>
    <xf numFmtId="0" fontId="0" fillId="0" borderId="0" xfId="0" applyAlignment="1" applyProtection="1">
      <alignment horizontal="center" wrapText="1"/>
    </xf>
    <xf numFmtId="0" fontId="9" fillId="5" borderId="4" xfId="0" applyFont="1" applyFill="1" applyBorder="1" applyAlignment="1" applyProtection="1">
      <alignment horizontal="left" wrapText="1"/>
    </xf>
    <xf numFmtId="0" fontId="9" fillId="5" borderId="0" xfId="0" applyFont="1" applyFill="1" applyBorder="1" applyAlignment="1" applyProtection="1">
      <alignment horizontal="left" wrapText="1"/>
    </xf>
    <xf numFmtId="0" fontId="5" fillId="0" borderId="7" xfId="0" applyFont="1" applyFill="1" applyBorder="1" applyAlignment="1" applyProtection="1">
      <alignment horizontal="center" vertical="top" wrapText="1"/>
    </xf>
    <xf numFmtId="0" fontId="0" fillId="5" borderId="10" xfId="0" applyFill="1" applyBorder="1" applyAlignment="1" applyProtection="1">
      <alignment horizontal="center"/>
    </xf>
    <xf numFmtId="0" fontId="0" fillId="5" borderId="9" xfId="0" applyFill="1" applyBorder="1" applyAlignment="1" applyProtection="1">
      <alignment horizontal="center"/>
    </xf>
    <xf numFmtId="0" fontId="0" fillId="5" borderId="11" xfId="0" applyFill="1" applyBorder="1" applyAlignment="1" applyProtection="1">
      <alignment horizontal="center"/>
    </xf>
    <xf numFmtId="0" fontId="1" fillId="0" borderId="0" xfId="0" applyFont="1" applyAlignment="1" applyProtection="1">
      <alignment horizontal="center"/>
    </xf>
    <xf numFmtId="0" fontId="5" fillId="0" borderId="0" xfId="0" applyFont="1" applyAlignment="1" applyProtection="1">
      <alignment horizontal="left"/>
      <protection locked="0"/>
    </xf>
    <xf numFmtId="0" fontId="5" fillId="5" borderId="4" xfId="0" applyFont="1" applyFill="1" applyBorder="1" applyAlignment="1" applyProtection="1">
      <alignment horizontal="left" vertical="top" wrapText="1"/>
    </xf>
    <xf numFmtId="0" fontId="5" fillId="5" borderId="0" xfId="0" applyFont="1" applyFill="1" applyBorder="1" applyAlignment="1" applyProtection="1">
      <alignment horizontal="left" vertical="top" wrapText="1"/>
    </xf>
    <xf numFmtId="0" fontId="5" fillId="5" borderId="5" xfId="0" applyFont="1" applyFill="1" applyBorder="1" applyAlignment="1" applyProtection="1">
      <alignment horizontal="left" vertical="top" wrapText="1"/>
    </xf>
    <xf numFmtId="4" fontId="1" fillId="5" borderId="4" xfId="0" applyNumberFormat="1" applyFont="1" applyFill="1" applyBorder="1" applyAlignment="1" applyProtection="1">
      <alignment horizontal="center" wrapText="1"/>
    </xf>
    <xf numFmtId="4" fontId="1" fillId="5" borderId="5" xfId="0" applyNumberFormat="1" applyFont="1" applyFill="1" applyBorder="1" applyAlignment="1" applyProtection="1">
      <alignment horizontal="center" wrapText="1"/>
    </xf>
    <xf numFmtId="4" fontId="1" fillId="5" borderId="0" xfId="0" applyNumberFormat="1" applyFont="1" applyFill="1" applyBorder="1" applyAlignment="1" applyProtection="1">
      <alignment horizontal="center" wrapText="1"/>
    </xf>
    <xf numFmtId="0" fontId="5" fillId="5" borderId="0" xfId="0" applyFont="1" applyFill="1" applyBorder="1" applyAlignment="1" applyProtection="1">
      <alignment horizontal="center" vertical="top" wrapText="1"/>
    </xf>
    <xf numFmtId="0" fontId="5" fillId="5" borderId="5" xfId="0" applyFont="1" applyFill="1" applyBorder="1" applyAlignment="1" applyProtection="1">
      <alignment horizontal="center" vertical="top" wrapText="1"/>
    </xf>
    <xf numFmtId="0" fontId="5" fillId="5" borderId="4" xfId="0" applyFont="1" applyFill="1" applyBorder="1" applyAlignment="1" applyProtection="1">
      <alignment horizontal="center" wrapText="1"/>
    </xf>
    <xf numFmtId="0" fontId="5" fillId="5" borderId="5" xfId="0" applyFont="1" applyFill="1" applyBorder="1" applyAlignment="1" applyProtection="1">
      <alignment horizontal="center" wrapText="1"/>
    </xf>
    <xf numFmtId="0" fontId="1" fillId="5" borderId="4" xfId="0" applyFont="1" applyFill="1" applyBorder="1" applyAlignment="1" applyProtection="1">
      <alignment horizontal="left"/>
    </xf>
    <xf numFmtId="0" fontId="1" fillId="5" borderId="0" xfId="0" applyFont="1" applyFill="1" applyBorder="1" applyAlignment="1" applyProtection="1">
      <alignment horizontal="left"/>
    </xf>
    <xf numFmtId="0" fontId="1" fillId="5" borderId="5" xfId="0" applyFont="1" applyFill="1" applyBorder="1" applyAlignment="1" applyProtection="1">
      <alignment horizontal="left"/>
    </xf>
    <xf numFmtId="0" fontId="5" fillId="5" borderId="4" xfId="0" applyFont="1" applyFill="1" applyBorder="1" applyAlignment="1" applyProtection="1">
      <alignment horizontal="left" wrapText="1"/>
    </xf>
    <xf numFmtId="0" fontId="5" fillId="5" borderId="0" xfId="0" applyFont="1" applyFill="1" applyBorder="1" applyAlignment="1" applyProtection="1">
      <alignment horizontal="left" wrapText="1"/>
    </xf>
    <xf numFmtId="0" fontId="5" fillId="5" borderId="5" xfId="0" applyFont="1" applyFill="1" applyBorder="1" applyAlignment="1" applyProtection="1">
      <alignment horizontal="left" wrapText="1"/>
    </xf>
    <xf numFmtId="0" fontId="5" fillId="5" borderId="0" xfId="0" applyFont="1" applyFill="1" applyBorder="1" applyAlignment="1" applyProtection="1">
      <alignment horizontal="center" wrapText="1"/>
    </xf>
    <xf numFmtId="0" fontId="0" fillId="5" borderId="5" xfId="0" applyFill="1" applyBorder="1" applyAlignment="1" applyProtection="1">
      <alignment horizontal="center" wrapText="1"/>
    </xf>
    <xf numFmtId="0" fontId="6" fillId="5" borderId="5" xfId="0" applyFont="1" applyFill="1" applyBorder="1" applyAlignment="1" applyProtection="1">
      <alignment horizontal="center" vertical="top" wrapText="1"/>
    </xf>
    <xf numFmtId="0" fontId="0" fillId="5" borderId="4" xfId="0" applyFill="1" applyBorder="1" applyAlignment="1" applyProtection="1">
      <alignment horizontal="center" wrapText="1"/>
    </xf>
    <xf numFmtId="0" fontId="0" fillId="0" borderId="2" xfId="0" applyBorder="1" applyAlignment="1" applyProtection="1">
      <alignment horizontal="center"/>
    </xf>
    <xf numFmtId="0" fontId="0" fillId="0" borderId="2" xfId="0" applyBorder="1" applyAlignment="1" applyProtection="1">
      <alignment horizontal="center"/>
      <protection locked="0"/>
    </xf>
    <xf numFmtId="0" fontId="4" fillId="5" borderId="1" xfId="0" applyFont="1" applyFill="1" applyBorder="1" applyAlignment="1" applyProtection="1">
      <alignment horizontal="center" wrapText="1"/>
    </xf>
    <xf numFmtId="0" fontId="4" fillId="5" borderId="3" xfId="0" applyFont="1" applyFill="1" applyBorder="1" applyAlignment="1" applyProtection="1">
      <alignment horizontal="center" wrapText="1"/>
    </xf>
    <xf numFmtId="0" fontId="0" fillId="5" borderId="1" xfId="0" applyFill="1" applyBorder="1" applyAlignment="1" applyProtection="1">
      <alignment horizontal="left" wrapText="1"/>
    </xf>
    <xf numFmtId="0" fontId="0" fillId="5" borderId="6" xfId="0" applyFill="1" applyBorder="1" applyAlignment="1" applyProtection="1">
      <alignment horizontal="left" wrapText="1"/>
    </xf>
    <xf numFmtId="0" fontId="1" fillId="5" borderId="2" xfId="0" applyFont="1" applyFill="1" applyBorder="1" applyAlignment="1" applyProtection="1">
      <alignment horizontal="left" wrapText="1"/>
    </xf>
    <xf numFmtId="0" fontId="1" fillId="5" borderId="7" xfId="0" applyFont="1" applyFill="1" applyBorder="1" applyAlignment="1" applyProtection="1">
      <alignment horizontal="left" wrapText="1"/>
    </xf>
    <xf numFmtId="0" fontId="1" fillId="5" borderId="3" xfId="0" applyFont="1" applyFill="1" applyBorder="1" applyAlignment="1" applyProtection="1">
      <alignment horizontal="center" wrapText="1"/>
    </xf>
    <xf numFmtId="0" fontId="1" fillId="5" borderId="8" xfId="0" applyFont="1" applyFill="1" applyBorder="1" applyAlignment="1" applyProtection="1">
      <alignment horizontal="center" wrapText="1"/>
    </xf>
    <xf numFmtId="0" fontId="10" fillId="0" borderId="0" xfId="0" applyFont="1" applyAlignment="1" applyProtection="1">
      <alignment horizontal="center"/>
    </xf>
    <xf numFmtId="0" fontId="1" fillId="0" borderId="0" xfId="0" applyFont="1" applyAlignment="1" applyProtection="1">
      <alignment horizontal="center"/>
      <protection locked="0"/>
    </xf>
    <xf numFmtId="0" fontId="5" fillId="0" borderId="0" xfId="0" applyFont="1" applyFill="1" applyBorder="1" applyAlignment="1" applyProtection="1">
      <alignment horizontal="center" wrapText="1"/>
    </xf>
    <xf numFmtId="0" fontId="5" fillId="5" borderId="4" xfId="0" applyFont="1" applyFill="1" applyBorder="1" applyAlignment="1" applyProtection="1">
      <alignment horizontal="center"/>
    </xf>
    <xf numFmtId="0" fontId="5" fillId="5" borderId="0" xfId="0" applyFont="1" applyFill="1" applyBorder="1" applyAlignment="1" applyProtection="1">
      <alignment horizontal="center"/>
    </xf>
    <xf numFmtId="0" fontId="5" fillId="5" borderId="5" xfId="0" applyFont="1" applyFill="1" applyBorder="1" applyAlignment="1" applyProtection="1">
      <alignment horizontal="center"/>
    </xf>
    <xf numFmtId="0" fontId="1" fillId="5" borderId="4" xfId="0" applyFont="1" applyFill="1" applyBorder="1" applyAlignment="1" applyProtection="1">
      <alignment horizontal="left" wrapText="1"/>
    </xf>
    <xf numFmtId="0" fontId="1" fillId="5" borderId="0" xfId="0" applyFont="1" applyFill="1" applyBorder="1" applyAlignment="1" applyProtection="1">
      <alignment horizontal="left" wrapText="1"/>
    </xf>
    <xf numFmtId="3" fontId="1" fillId="0" borderId="0" xfId="0" applyNumberFormat="1" applyFont="1" applyFill="1" applyAlignment="1" applyProtection="1">
      <alignment horizontal="center"/>
    </xf>
    <xf numFmtId="0" fontId="5" fillId="3" borderId="4" xfId="0" applyFont="1" applyFill="1" applyBorder="1" applyAlignment="1" applyProtection="1">
      <alignment horizontal="left" vertical="top" wrapText="1"/>
    </xf>
    <xf numFmtId="0" fontId="5" fillId="3" borderId="0" xfId="0" applyFont="1" applyFill="1" applyBorder="1" applyAlignment="1" applyProtection="1">
      <alignment horizontal="left" vertical="top" wrapText="1"/>
    </xf>
    <xf numFmtId="0" fontId="5" fillId="3" borderId="5" xfId="0" applyFont="1" applyFill="1" applyBorder="1" applyAlignment="1" applyProtection="1">
      <alignment horizontal="left" vertical="top" wrapText="1"/>
    </xf>
    <xf numFmtId="0" fontId="5" fillId="3" borderId="4" xfId="0" applyFont="1" applyFill="1" applyBorder="1" applyAlignment="1" applyProtection="1">
      <alignment horizontal="center" vertical="top" wrapText="1"/>
    </xf>
    <xf numFmtId="0" fontId="5" fillId="3" borderId="5" xfId="0" applyFont="1" applyFill="1" applyBorder="1" applyAlignment="1" applyProtection="1">
      <alignment horizontal="center" vertical="top" wrapText="1"/>
    </xf>
    <xf numFmtId="0" fontId="0" fillId="0" borderId="0" xfId="0" applyBorder="1" applyAlignment="1" applyProtection="1">
      <alignment horizontal="center"/>
    </xf>
    <xf numFmtId="0" fontId="1" fillId="3" borderId="4" xfId="0" applyFont="1" applyFill="1" applyBorder="1" applyAlignment="1" applyProtection="1">
      <alignment horizontal="left"/>
    </xf>
    <xf numFmtId="0" fontId="1" fillId="3" borderId="0" xfId="0" applyFont="1" applyFill="1" applyBorder="1" applyAlignment="1" applyProtection="1">
      <alignment horizontal="left"/>
    </xf>
    <xf numFmtId="0" fontId="1" fillId="3" borderId="5" xfId="0" applyFont="1" applyFill="1" applyBorder="1" applyAlignment="1" applyProtection="1">
      <alignment horizontal="left"/>
    </xf>
    <xf numFmtId="4" fontId="1" fillId="3" borderId="4" xfId="0" applyNumberFormat="1" applyFont="1" applyFill="1" applyBorder="1" applyAlignment="1" applyProtection="1">
      <alignment horizontal="center" wrapText="1"/>
    </xf>
    <xf numFmtId="4" fontId="1" fillId="3" borderId="5" xfId="0" applyNumberFormat="1" applyFont="1" applyFill="1" applyBorder="1" applyAlignment="1" applyProtection="1">
      <alignment horizontal="center" wrapText="1"/>
    </xf>
    <xf numFmtId="0" fontId="5" fillId="3" borderId="4" xfId="0" applyFont="1" applyFill="1" applyBorder="1" applyAlignment="1" applyProtection="1">
      <alignment horizontal="center"/>
    </xf>
    <xf numFmtId="0" fontId="5" fillId="3" borderId="0" xfId="0" applyFont="1" applyFill="1" applyBorder="1" applyAlignment="1" applyProtection="1">
      <alignment horizontal="center"/>
    </xf>
    <xf numFmtId="0" fontId="5" fillId="3" borderId="5" xfId="0" applyFont="1" applyFill="1" applyBorder="1" applyAlignment="1" applyProtection="1">
      <alignment horizontal="center"/>
    </xf>
    <xf numFmtId="0" fontId="9" fillId="3" borderId="4" xfId="0" applyFont="1" applyFill="1" applyBorder="1" applyAlignment="1" applyProtection="1">
      <alignment horizontal="left" wrapText="1"/>
    </xf>
    <xf numFmtId="0" fontId="9" fillId="3" borderId="0" xfId="0" applyFont="1" applyFill="1" applyBorder="1" applyAlignment="1" applyProtection="1">
      <alignment horizontal="left" wrapText="1"/>
    </xf>
    <xf numFmtId="0" fontId="9" fillId="3" borderId="5" xfId="0" applyFont="1" applyFill="1" applyBorder="1" applyAlignment="1" applyProtection="1">
      <alignment horizontal="left" wrapText="1"/>
    </xf>
    <xf numFmtId="0" fontId="0" fillId="3" borderId="4" xfId="0" applyFill="1" applyBorder="1" applyAlignment="1" applyProtection="1">
      <alignment horizontal="center"/>
    </xf>
    <xf numFmtId="0" fontId="0" fillId="3" borderId="5" xfId="0" applyFill="1" applyBorder="1" applyAlignment="1" applyProtection="1">
      <alignment horizontal="center"/>
    </xf>
    <xf numFmtId="0" fontId="5" fillId="3" borderId="4" xfId="0" applyFont="1" applyFill="1" applyBorder="1" applyAlignment="1" applyProtection="1">
      <alignment horizontal="left" wrapText="1"/>
    </xf>
    <xf numFmtId="0" fontId="5" fillId="3" borderId="0" xfId="0" applyFont="1" applyFill="1" applyBorder="1" applyAlignment="1" applyProtection="1">
      <alignment horizontal="left" wrapText="1"/>
    </xf>
    <xf numFmtId="0" fontId="5" fillId="3" borderId="5" xfId="0" applyFont="1" applyFill="1" applyBorder="1" applyAlignment="1" applyProtection="1">
      <alignment horizontal="left" wrapText="1"/>
    </xf>
    <xf numFmtId="0" fontId="6" fillId="3" borderId="5" xfId="0" applyFont="1" applyFill="1" applyBorder="1" applyAlignment="1" applyProtection="1">
      <alignment horizontal="center" vertical="top" wrapText="1"/>
    </xf>
    <xf numFmtId="0" fontId="1" fillId="4" borderId="3" xfId="0" applyFont="1" applyFill="1" applyBorder="1" applyAlignment="1" applyProtection="1">
      <alignment horizontal="center" wrapText="1"/>
    </xf>
    <xf numFmtId="0" fontId="1" fillId="4" borderId="8" xfId="0" applyFont="1" applyFill="1" applyBorder="1" applyAlignment="1" applyProtection="1">
      <alignment horizontal="center" wrapText="1"/>
    </xf>
    <xf numFmtId="0" fontId="4" fillId="4" borderId="1" xfId="0" applyFont="1" applyFill="1" applyBorder="1" applyAlignment="1" applyProtection="1">
      <alignment horizontal="center" wrapText="1"/>
    </xf>
    <xf numFmtId="0" fontId="4" fillId="4" borderId="3" xfId="0" applyFont="1" applyFill="1" applyBorder="1" applyAlignment="1" applyProtection="1">
      <alignment horizontal="center" wrapText="1"/>
    </xf>
    <xf numFmtId="0" fontId="4" fillId="0" borderId="0" xfId="0" applyFont="1" applyAlignment="1" applyProtection="1">
      <alignment horizontal="center"/>
      <protection locked="0"/>
    </xf>
    <xf numFmtId="0" fontId="5" fillId="3" borderId="4" xfId="0" applyFont="1" applyFill="1" applyBorder="1" applyAlignment="1" applyProtection="1">
      <alignment horizontal="center" wrapText="1"/>
    </xf>
    <xf numFmtId="0" fontId="5" fillId="3" borderId="5" xfId="0" applyFont="1" applyFill="1" applyBorder="1" applyAlignment="1" applyProtection="1">
      <alignment horizontal="center" wrapText="1"/>
    </xf>
    <xf numFmtId="0" fontId="0" fillId="3" borderId="5" xfId="0" applyFill="1" applyBorder="1" applyAlignment="1" applyProtection="1">
      <alignment horizontal="center" wrapText="1"/>
    </xf>
    <xf numFmtId="0" fontId="0" fillId="4" borderId="10" xfId="0" applyFill="1" applyBorder="1" applyAlignment="1" applyProtection="1">
      <alignment horizontal="center"/>
    </xf>
    <xf numFmtId="0" fontId="0" fillId="4" borderId="9" xfId="0" applyFill="1" applyBorder="1" applyAlignment="1" applyProtection="1">
      <alignment horizontal="center"/>
    </xf>
    <xf numFmtId="0" fontId="0" fillId="4" borderId="11" xfId="0" applyFill="1" applyBorder="1" applyAlignment="1" applyProtection="1">
      <alignment horizontal="center"/>
    </xf>
    <xf numFmtId="0" fontId="0" fillId="4" borderId="1" xfId="0" applyFill="1" applyBorder="1" applyAlignment="1" applyProtection="1">
      <alignment horizontal="left" wrapText="1"/>
    </xf>
    <xf numFmtId="0" fontId="0" fillId="4" borderId="6" xfId="0" applyFill="1" applyBorder="1" applyAlignment="1" applyProtection="1">
      <alignment horizontal="left" wrapText="1"/>
    </xf>
    <xf numFmtId="0" fontId="1" fillId="4" borderId="2" xfId="0" applyFont="1" applyFill="1" applyBorder="1" applyAlignment="1" applyProtection="1">
      <alignment horizontal="center" wrapText="1"/>
    </xf>
    <xf numFmtId="0" fontId="1" fillId="4" borderId="7" xfId="0" applyFont="1" applyFill="1" applyBorder="1" applyAlignment="1" applyProtection="1">
      <alignment horizontal="center" wrapText="1"/>
    </xf>
    <xf numFmtId="0" fontId="1" fillId="3" borderId="4" xfId="0" applyFont="1" applyFill="1" applyBorder="1" applyAlignment="1" applyProtection="1">
      <alignment horizontal="left" wrapText="1"/>
    </xf>
    <xf numFmtId="0" fontId="1" fillId="3" borderId="0" xfId="0" applyFont="1" applyFill="1" applyBorder="1" applyAlignment="1" applyProtection="1">
      <alignment horizontal="left" wrapText="1"/>
    </xf>
  </cellXfs>
  <cellStyles count="2">
    <cellStyle name="Hyperlink" xfId="1" builtinId="8"/>
    <cellStyle name="Normal" xfId="0" builtinId="0"/>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pi.wi.gov/title-i/consultant-directory" TargetMode="External"/><Relationship Id="rId1" Type="http://schemas.openxmlformats.org/officeDocument/2006/relationships/hyperlink" Target="http://titleone.dpi.wi.gov/t1consultant_di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view="pageLayout" zoomScaleNormal="100" workbookViewId="0">
      <selection activeCell="A5" sqref="A5:J5"/>
    </sheetView>
  </sheetViews>
  <sheetFormatPr defaultColWidth="8.85546875" defaultRowHeight="15" x14ac:dyDescent="0.25"/>
  <cols>
    <col min="1" max="1" width="3.5703125" style="75" customWidth="1"/>
    <col min="2" max="2" width="6.28515625" style="75" customWidth="1"/>
    <col min="3" max="9" width="8.85546875" style="75"/>
    <col min="10" max="10" width="17.85546875" style="75" customWidth="1"/>
    <col min="11" max="16384" width="8.85546875" style="75"/>
  </cols>
  <sheetData>
    <row r="1" spans="1:10" ht="18.75" x14ac:dyDescent="0.3">
      <c r="A1" s="85" t="s">
        <v>31</v>
      </c>
      <c r="B1" s="85"/>
      <c r="C1" s="85"/>
      <c r="D1" s="85"/>
      <c r="E1" s="85"/>
      <c r="F1" s="85"/>
      <c r="G1" s="85"/>
      <c r="H1" s="85"/>
      <c r="I1" s="85"/>
      <c r="J1" s="85"/>
    </row>
    <row r="2" spans="1:10" ht="33" customHeight="1" x14ac:dyDescent="0.25">
      <c r="A2" s="84"/>
      <c r="B2" s="84"/>
      <c r="C2" s="84"/>
      <c r="D2" s="84"/>
      <c r="E2" s="84"/>
      <c r="F2" s="84"/>
      <c r="G2" s="84"/>
      <c r="H2" s="84"/>
      <c r="I2" s="84"/>
      <c r="J2" s="84"/>
    </row>
    <row r="3" spans="1:10" x14ac:dyDescent="0.25">
      <c r="A3" s="82" t="s">
        <v>32</v>
      </c>
      <c r="B3" s="82"/>
      <c r="C3" s="82"/>
      <c r="D3" s="82"/>
      <c r="E3" s="82"/>
      <c r="F3" s="82"/>
      <c r="G3" s="82"/>
      <c r="H3" s="82"/>
      <c r="I3" s="82"/>
      <c r="J3" s="82"/>
    </row>
    <row r="4" spans="1:10" x14ac:dyDescent="0.25">
      <c r="A4" s="79"/>
      <c r="B4" s="79"/>
      <c r="C4" s="79"/>
      <c r="D4" s="79"/>
      <c r="E4" s="79"/>
      <c r="F4" s="79"/>
      <c r="G4" s="79"/>
      <c r="H4" s="79"/>
      <c r="I4" s="79"/>
      <c r="J4" s="79"/>
    </row>
    <row r="5" spans="1:10" ht="28.15" customHeight="1" x14ac:dyDescent="0.25">
      <c r="A5" s="81" t="s">
        <v>33</v>
      </c>
      <c r="B5" s="81"/>
      <c r="C5" s="81"/>
      <c r="D5" s="81"/>
      <c r="E5" s="81"/>
      <c r="F5" s="81"/>
      <c r="G5" s="81"/>
      <c r="H5" s="81"/>
      <c r="I5" s="81"/>
      <c r="J5" s="81"/>
    </row>
    <row r="6" spans="1:10" x14ac:dyDescent="0.25">
      <c r="B6" s="82" t="s">
        <v>34</v>
      </c>
      <c r="C6" s="82"/>
      <c r="D6" s="82"/>
      <c r="E6" s="82"/>
      <c r="F6" s="82"/>
      <c r="G6" s="82"/>
      <c r="H6" s="82"/>
      <c r="I6" s="82"/>
      <c r="J6" s="82"/>
    </row>
    <row r="7" spans="1:10" x14ac:dyDescent="0.25">
      <c r="B7" s="82" t="s">
        <v>35</v>
      </c>
      <c r="C7" s="82"/>
      <c r="D7" s="82"/>
      <c r="E7" s="82"/>
      <c r="F7" s="82"/>
      <c r="G7" s="82"/>
      <c r="H7" s="82"/>
      <c r="I7" s="82"/>
      <c r="J7" s="82"/>
    </row>
    <row r="8" spans="1:10" x14ac:dyDescent="0.25">
      <c r="B8" s="82" t="s">
        <v>36</v>
      </c>
      <c r="C8" s="82"/>
      <c r="D8" s="82"/>
      <c r="E8" s="82"/>
      <c r="F8" s="82"/>
      <c r="G8" s="82"/>
      <c r="H8" s="82"/>
      <c r="I8" s="82"/>
      <c r="J8" s="82"/>
    </row>
    <row r="9" spans="1:10" x14ac:dyDescent="0.25">
      <c r="B9" s="82" t="s">
        <v>37</v>
      </c>
      <c r="C9" s="82"/>
      <c r="D9" s="82"/>
      <c r="E9" s="82"/>
      <c r="F9" s="82"/>
      <c r="G9" s="82"/>
      <c r="H9" s="82"/>
      <c r="I9" s="82"/>
      <c r="J9" s="82"/>
    </row>
    <row r="10" spans="1:10" x14ac:dyDescent="0.25">
      <c r="A10" s="79"/>
      <c r="B10" s="79"/>
      <c r="C10" s="79"/>
      <c r="D10" s="79"/>
      <c r="E10" s="79"/>
      <c r="F10" s="79"/>
      <c r="G10" s="79"/>
      <c r="H10" s="79"/>
      <c r="I10" s="79"/>
      <c r="J10" s="79"/>
    </row>
    <row r="11" spans="1:10" ht="44.45" customHeight="1" x14ac:dyDescent="0.25">
      <c r="A11" s="81" t="s">
        <v>64</v>
      </c>
      <c r="B11" s="81"/>
      <c r="C11" s="81"/>
      <c r="D11" s="81"/>
      <c r="E11" s="81"/>
      <c r="F11" s="81"/>
      <c r="G11" s="81"/>
      <c r="H11" s="81"/>
      <c r="I11" s="81"/>
      <c r="J11" s="81"/>
    </row>
    <row r="12" spans="1:10" ht="14.45" customHeight="1" x14ac:dyDescent="0.25">
      <c r="A12" s="87"/>
      <c r="B12" s="87"/>
      <c r="C12" s="87"/>
      <c r="D12" s="87"/>
      <c r="E12" s="87"/>
      <c r="F12" s="87"/>
      <c r="G12" s="87"/>
      <c r="H12" s="87"/>
      <c r="I12" s="87"/>
      <c r="J12" s="87"/>
    </row>
    <row r="13" spans="1:10" ht="29.45" customHeight="1" x14ac:dyDescent="0.25">
      <c r="A13" s="81" t="s">
        <v>52</v>
      </c>
      <c r="B13" s="81"/>
      <c r="C13" s="81"/>
      <c r="D13" s="81"/>
      <c r="E13" s="81"/>
      <c r="F13" s="81"/>
      <c r="G13" s="81"/>
      <c r="H13" s="81"/>
      <c r="I13" s="81"/>
      <c r="J13" s="81"/>
    </row>
    <row r="14" spans="1:10" ht="14.45" customHeight="1" x14ac:dyDescent="0.25">
      <c r="A14" s="87"/>
      <c r="B14" s="87"/>
      <c r="C14" s="87"/>
      <c r="D14" s="87"/>
      <c r="E14" s="87"/>
      <c r="F14" s="87"/>
      <c r="G14" s="87"/>
      <c r="H14" s="87"/>
      <c r="I14" s="87"/>
      <c r="J14" s="87"/>
    </row>
    <row r="15" spans="1:10" ht="41.45" customHeight="1" x14ac:dyDescent="0.25">
      <c r="A15" s="81" t="s">
        <v>41</v>
      </c>
      <c r="B15" s="81"/>
      <c r="C15" s="81"/>
      <c r="D15" s="81"/>
      <c r="E15" s="81"/>
      <c r="F15" s="81"/>
      <c r="G15" s="81"/>
      <c r="H15" s="81"/>
      <c r="I15" s="81"/>
      <c r="J15" s="81"/>
    </row>
    <row r="16" spans="1:10" x14ac:dyDescent="0.25">
      <c r="A16" s="79"/>
      <c r="B16" s="79"/>
      <c r="C16" s="79"/>
      <c r="D16" s="79"/>
      <c r="E16" s="79"/>
      <c r="F16" s="79"/>
      <c r="G16" s="79"/>
      <c r="H16" s="79"/>
      <c r="I16" s="79"/>
      <c r="J16" s="79"/>
    </row>
    <row r="17" spans="1:10" x14ac:dyDescent="0.25">
      <c r="A17" s="86" t="s">
        <v>47</v>
      </c>
      <c r="B17" s="86"/>
      <c r="C17" s="86"/>
      <c r="D17" s="86"/>
      <c r="E17" s="86"/>
      <c r="F17" s="86"/>
      <c r="G17" s="86"/>
      <c r="H17" s="86"/>
      <c r="I17" s="86"/>
      <c r="J17" s="86"/>
    </row>
    <row r="18" spans="1:10" x14ac:dyDescent="0.25">
      <c r="A18" s="79"/>
      <c r="B18" s="79"/>
      <c r="C18" s="79"/>
      <c r="D18" s="79"/>
      <c r="E18" s="79"/>
      <c r="F18" s="79"/>
      <c r="G18" s="79"/>
      <c r="H18" s="79"/>
      <c r="I18" s="79"/>
      <c r="J18" s="79"/>
    </row>
    <row r="19" spans="1:10" x14ac:dyDescent="0.25">
      <c r="A19" s="80" t="s">
        <v>48</v>
      </c>
      <c r="B19" s="80"/>
      <c r="C19" s="80"/>
      <c r="D19" s="80"/>
      <c r="E19" s="80"/>
      <c r="F19" s="80"/>
      <c r="G19" s="80"/>
      <c r="H19" s="80"/>
      <c r="I19" s="80"/>
      <c r="J19" s="80"/>
    </row>
    <row r="20" spans="1:10" ht="44.45" customHeight="1" x14ac:dyDescent="0.25">
      <c r="A20" s="81" t="s">
        <v>49</v>
      </c>
      <c r="B20" s="81"/>
      <c r="C20" s="81"/>
      <c r="D20" s="81"/>
      <c r="E20" s="81"/>
      <c r="F20" s="81"/>
      <c r="G20" s="81"/>
      <c r="H20" s="81"/>
      <c r="I20" s="81"/>
      <c r="J20" s="81"/>
    </row>
    <row r="21" spans="1:10" ht="63.75" customHeight="1" x14ac:dyDescent="0.25">
      <c r="A21" s="83"/>
      <c r="B21" s="83"/>
      <c r="C21" s="83"/>
      <c r="D21" s="83"/>
      <c r="E21" s="83"/>
      <c r="F21" s="83"/>
      <c r="G21" s="83"/>
      <c r="H21" s="83"/>
      <c r="I21" s="83"/>
      <c r="J21" s="83"/>
    </row>
    <row r="22" spans="1:10" x14ac:dyDescent="0.25">
      <c r="A22" s="79"/>
      <c r="B22" s="79"/>
      <c r="C22" s="79"/>
      <c r="D22" s="79"/>
      <c r="E22" s="79"/>
      <c r="F22" s="79"/>
      <c r="G22" s="79"/>
      <c r="H22" s="79"/>
      <c r="I22" s="79"/>
      <c r="J22" s="79"/>
    </row>
    <row r="23" spans="1:10" x14ac:dyDescent="0.25">
      <c r="A23" s="80" t="s">
        <v>50</v>
      </c>
      <c r="B23" s="80"/>
      <c r="C23" s="80"/>
      <c r="D23" s="80"/>
      <c r="E23" s="80"/>
      <c r="F23" s="80"/>
      <c r="G23" s="80"/>
      <c r="H23" s="80"/>
      <c r="I23" s="80"/>
      <c r="J23" s="80"/>
    </row>
    <row r="24" spans="1:10" ht="66.75" customHeight="1" x14ac:dyDescent="0.25">
      <c r="A24" s="81" t="s">
        <v>51</v>
      </c>
      <c r="B24" s="82"/>
      <c r="C24" s="82"/>
      <c r="D24" s="82"/>
      <c r="E24" s="82"/>
      <c r="F24" s="82"/>
      <c r="G24" s="82"/>
      <c r="H24" s="82"/>
      <c r="I24" s="82"/>
      <c r="J24" s="82"/>
    </row>
    <row r="25" spans="1:10" x14ac:dyDescent="0.25">
      <c r="A25" s="79"/>
      <c r="B25" s="79"/>
      <c r="C25" s="79"/>
      <c r="D25" s="79"/>
      <c r="E25" s="79"/>
      <c r="F25" s="79"/>
      <c r="G25" s="79"/>
      <c r="H25" s="79"/>
      <c r="I25" s="79"/>
      <c r="J25" s="79"/>
    </row>
    <row r="26" spans="1:10" ht="15" customHeight="1" x14ac:dyDescent="0.25">
      <c r="A26" s="80" t="s">
        <v>63</v>
      </c>
      <c r="B26" s="80"/>
      <c r="C26" s="80"/>
      <c r="D26" s="80"/>
      <c r="E26" s="80"/>
      <c r="F26" s="80"/>
      <c r="G26" s="80"/>
      <c r="H26" s="80"/>
      <c r="I26" s="80"/>
      <c r="J26" s="80"/>
    </row>
    <row r="27" spans="1:10" ht="31.5" customHeight="1" x14ac:dyDescent="0.25">
      <c r="A27" s="81" t="s">
        <v>65</v>
      </c>
      <c r="B27" s="81"/>
      <c r="C27" s="81"/>
      <c r="D27" s="81"/>
      <c r="E27" s="81"/>
      <c r="F27" s="81"/>
      <c r="G27" s="81"/>
      <c r="H27" s="81"/>
      <c r="I27" s="81"/>
      <c r="J27" s="81"/>
    </row>
  </sheetData>
  <sheetProtection selectLockedCells="1" selectUnlockedCells="1"/>
  <mergeCells count="26">
    <mergeCell ref="A16:J16"/>
    <mergeCell ref="A5:J5"/>
    <mergeCell ref="B6:J6"/>
    <mergeCell ref="B7:J7"/>
    <mergeCell ref="B8:J8"/>
    <mergeCell ref="B9:J9"/>
    <mergeCell ref="A15:J15"/>
    <mergeCell ref="A2:J2"/>
    <mergeCell ref="A1:J1"/>
    <mergeCell ref="A11:J11"/>
    <mergeCell ref="A17:J17"/>
    <mergeCell ref="A19:J19"/>
    <mergeCell ref="A4:J4"/>
    <mergeCell ref="A10:J10"/>
    <mergeCell ref="A12:J12"/>
    <mergeCell ref="A14:J14"/>
    <mergeCell ref="A3:J3"/>
    <mergeCell ref="A13:J13"/>
    <mergeCell ref="A20:J21"/>
    <mergeCell ref="A18:J18"/>
    <mergeCell ref="A22:J22"/>
    <mergeCell ref="A26:J26"/>
    <mergeCell ref="A27:J27"/>
    <mergeCell ref="A25:J25"/>
    <mergeCell ref="A23:J23"/>
    <mergeCell ref="A24:J24"/>
  </mergeCells>
  <hyperlinks>
    <hyperlink ref="A17" r:id="rId1"/>
    <hyperlink ref="A17:J17" r:id="rId2" display="6. Contact your Title I Consultant for assistance as needed."/>
  </hyperlinks>
  <pageMargins left="0.7" right="0.7" top="0.75" bottom="0.75" header="0.3" footer="0.3"/>
  <pageSetup scale="98" orientation="portrait" r:id="rId3"/>
  <headerFooter>
    <oddHeader xml:space="preserve">&amp;L&amp;8Wisconsin Department of Public Instruction
&amp;"-,Bold"Title I, Part A Comparability Report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L47"/>
  <sheetViews>
    <sheetView view="pageLayout" zoomScaleNormal="100" workbookViewId="0">
      <selection activeCell="B4" sqref="B4:E4"/>
    </sheetView>
  </sheetViews>
  <sheetFormatPr defaultColWidth="8.85546875" defaultRowHeight="15" x14ac:dyDescent="0.25"/>
  <cols>
    <col min="1" max="1" width="27.140625" style="2" customWidth="1"/>
    <col min="2" max="2" width="7.28515625" style="2" customWidth="1"/>
    <col min="3" max="3" width="12.28515625" style="2" customWidth="1"/>
    <col min="4" max="4" width="13.5703125" style="56" customWidth="1"/>
    <col min="5" max="5" width="12.7109375" style="56" customWidth="1"/>
    <col min="6" max="6" width="5.5703125" style="56" hidden="1" customWidth="1"/>
    <col min="7" max="7" width="14.5703125" style="56" customWidth="1"/>
    <col min="8" max="8" width="15.7109375" style="56" customWidth="1"/>
    <col min="9" max="9" width="6.42578125" style="56" hidden="1" customWidth="1"/>
    <col min="10" max="11" width="14.5703125" style="56" customWidth="1"/>
    <col min="12" max="12" width="5" style="56" hidden="1" customWidth="1"/>
    <col min="13" max="16384" width="8.85546875" style="2"/>
  </cols>
  <sheetData>
    <row r="1" spans="1:12" s="43" customFormat="1" x14ac:dyDescent="0.25">
      <c r="A1" s="80" t="s">
        <v>42</v>
      </c>
      <c r="B1" s="80"/>
      <c r="C1" s="80"/>
      <c r="D1" s="80"/>
      <c r="E1" s="80"/>
      <c r="F1" s="80"/>
      <c r="G1" s="80"/>
      <c r="H1" s="80"/>
      <c r="I1" s="80"/>
      <c r="J1" s="80"/>
      <c r="K1" s="80"/>
      <c r="L1" s="42"/>
    </row>
    <row r="2" spans="1:12" s="43" customFormat="1" x14ac:dyDescent="0.25">
      <c r="A2" s="80" t="s">
        <v>28</v>
      </c>
      <c r="B2" s="80"/>
      <c r="C2" s="80"/>
      <c r="D2" s="80"/>
      <c r="E2" s="80"/>
      <c r="F2" s="80"/>
      <c r="G2" s="80"/>
      <c r="H2" s="80"/>
      <c r="I2" s="80"/>
      <c r="J2" s="80"/>
      <c r="K2" s="80"/>
      <c r="L2" s="42"/>
    </row>
    <row r="3" spans="1:12" s="43" customFormat="1" x14ac:dyDescent="0.25">
      <c r="A3" s="94"/>
      <c r="B3" s="94"/>
      <c r="C3" s="94"/>
      <c r="D3" s="94"/>
      <c r="E3" s="94"/>
      <c r="F3" s="94"/>
      <c r="G3" s="94"/>
      <c r="H3" s="94"/>
      <c r="I3" s="94"/>
      <c r="J3" s="94"/>
      <c r="K3" s="94"/>
      <c r="L3" s="42"/>
    </row>
    <row r="4" spans="1:12" s="43" customFormat="1" x14ac:dyDescent="0.25">
      <c r="A4" s="62" t="s">
        <v>43</v>
      </c>
      <c r="B4" s="95" t="s">
        <v>44</v>
      </c>
      <c r="C4" s="95"/>
      <c r="D4" s="95"/>
      <c r="E4" s="95"/>
      <c r="F4" s="44"/>
      <c r="G4" s="62" t="s">
        <v>30</v>
      </c>
      <c r="H4" s="76" t="s">
        <v>45</v>
      </c>
      <c r="I4" s="44"/>
      <c r="J4" s="62" t="s">
        <v>20</v>
      </c>
      <c r="K4" s="7" t="s">
        <v>46</v>
      </c>
      <c r="L4" s="45"/>
    </row>
    <row r="5" spans="1:12" s="43" customFormat="1" x14ac:dyDescent="0.25">
      <c r="A5" s="127"/>
      <c r="B5" s="127"/>
      <c r="C5" s="127"/>
      <c r="D5" s="127"/>
      <c r="E5" s="127"/>
      <c r="F5" s="127"/>
      <c r="G5" s="127"/>
      <c r="H5" s="127"/>
      <c r="I5" s="127"/>
      <c r="J5" s="127"/>
      <c r="K5" s="127"/>
      <c r="L5" s="46"/>
    </row>
    <row r="6" spans="1:12" x14ac:dyDescent="0.25">
      <c r="A6" s="91" t="s">
        <v>39</v>
      </c>
      <c r="B6" s="92"/>
      <c r="C6" s="92"/>
      <c r="D6" s="92"/>
      <c r="E6" s="92"/>
      <c r="F6" s="92"/>
      <c r="G6" s="92"/>
      <c r="H6" s="92"/>
      <c r="I6" s="92"/>
      <c r="J6" s="92"/>
      <c r="K6" s="93"/>
      <c r="L6" s="20"/>
    </row>
    <row r="7" spans="1:12" s="10" customFormat="1" ht="18.75" x14ac:dyDescent="0.3">
      <c r="A7" s="120" t="s">
        <v>23</v>
      </c>
      <c r="B7" s="122" t="s">
        <v>0</v>
      </c>
      <c r="C7" s="124" t="s">
        <v>58</v>
      </c>
      <c r="D7" s="118" t="s">
        <v>1</v>
      </c>
      <c r="E7" s="119"/>
      <c r="F7" s="63"/>
      <c r="G7" s="118" t="s">
        <v>3</v>
      </c>
      <c r="H7" s="119"/>
      <c r="I7" s="63"/>
      <c r="J7" s="118" t="s">
        <v>6</v>
      </c>
      <c r="K7" s="119"/>
      <c r="L7" s="47"/>
    </row>
    <row r="8" spans="1:12" ht="75" x14ac:dyDescent="0.25">
      <c r="A8" s="121"/>
      <c r="B8" s="123"/>
      <c r="C8" s="125"/>
      <c r="D8" s="64" t="s">
        <v>59</v>
      </c>
      <c r="E8" s="65" t="s">
        <v>10</v>
      </c>
      <c r="F8" s="66"/>
      <c r="G8" s="64" t="s">
        <v>60</v>
      </c>
      <c r="H8" s="65" t="s">
        <v>4</v>
      </c>
      <c r="I8" s="66"/>
      <c r="J8" s="64" t="s">
        <v>61</v>
      </c>
      <c r="K8" s="65" t="s">
        <v>8</v>
      </c>
      <c r="L8" s="48"/>
    </row>
    <row r="9" spans="1:12" x14ac:dyDescent="0.25">
      <c r="A9" s="49"/>
      <c r="B9" s="77"/>
      <c r="C9" s="13"/>
      <c r="D9" s="14"/>
      <c r="E9" s="34">
        <f>IF(D9=0,0,C9/D9)</f>
        <v>0</v>
      </c>
      <c r="F9" s="15"/>
      <c r="G9" s="14"/>
      <c r="H9" s="34">
        <f>IF(G9=0,0,G9/C9)</f>
        <v>0</v>
      </c>
      <c r="I9" s="15"/>
      <c r="J9" s="14"/>
      <c r="K9" s="34">
        <f t="shared" ref="K9:K18" si="0">IF(J9=0,0,J9/C9)</f>
        <v>0</v>
      </c>
      <c r="L9" s="15"/>
    </row>
    <row r="10" spans="1:12" x14ac:dyDescent="0.25">
      <c r="A10" s="12"/>
      <c r="B10" s="77"/>
      <c r="C10" s="13"/>
      <c r="D10" s="14"/>
      <c r="E10" s="34">
        <f t="shared" ref="E10:E18" si="1">IF(D10=0,0,C10/D10)</f>
        <v>0</v>
      </c>
      <c r="F10" s="15"/>
      <c r="G10" s="14"/>
      <c r="H10" s="34">
        <f t="shared" ref="H10:H18" si="2">IF(G10=0,0,G10/C10)</f>
        <v>0</v>
      </c>
      <c r="I10" s="15"/>
      <c r="J10" s="14"/>
      <c r="K10" s="34">
        <f t="shared" si="0"/>
        <v>0</v>
      </c>
      <c r="L10" s="15"/>
    </row>
    <row r="11" spans="1:12" x14ac:dyDescent="0.25">
      <c r="A11" s="12"/>
      <c r="B11" s="77"/>
      <c r="C11" s="13"/>
      <c r="D11" s="14"/>
      <c r="E11" s="34">
        <f t="shared" si="1"/>
        <v>0</v>
      </c>
      <c r="F11" s="15"/>
      <c r="G11" s="14"/>
      <c r="H11" s="34">
        <f t="shared" si="2"/>
        <v>0</v>
      </c>
      <c r="I11" s="15"/>
      <c r="J11" s="14"/>
      <c r="K11" s="34">
        <f t="shared" si="0"/>
        <v>0</v>
      </c>
      <c r="L11" s="15"/>
    </row>
    <row r="12" spans="1:12" x14ac:dyDescent="0.25">
      <c r="A12" s="12"/>
      <c r="B12" s="77"/>
      <c r="C12" s="16"/>
      <c r="D12" s="14"/>
      <c r="E12" s="34">
        <f t="shared" si="1"/>
        <v>0</v>
      </c>
      <c r="F12" s="15"/>
      <c r="G12" s="14"/>
      <c r="H12" s="34">
        <f t="shared" si="2"/>
        <v>0</v>
      </c>
      <c r="I12" s="15"/>
      <c r="J12" s="14"/>
      <c r="K12" s="34">
        <f t="shared" si="0"/>
        <v>0</v>
      </c>
      <c r="L12" s="15"/>
    </row>
    <row r="13" spans="1:12" x14ac:dyDescent="0.25">
      <c r="A13" s="12"/>
      <c r="B13" s="77"/>
      <c r="C13" s="16"/>
      <c r="D13" s="14"/>
      <c r="E13" s="34">
        <f t="shared" si="1"/>
        <v>0</v>
      </c>
      <c r="F13" s="15"/>
      <c r="G13" s="14"/>
      <c r="H13" s="34">
        <f t="shared" si="2"/>
        <v>0</v>
      </c>
      <c r="I13" s="15"/>
      <c r="J13" s="14"/>
      <c r="K13" s="34">
        <f t="shared" si="0"/>
        <v>0</v>
      </c>
      <c r="L13" s="15"/>
    </row>
    <row r="14" spans="1:12" x14ac:dyDescent="0.25">
      <c r="A14" s="12"/>
      <c r="B14" s="77"/>
      <c r="C14" s="16"/>
      <c r="D14" s="14"/>
      <c r="E14" s="34">
        <f t="shared" si="1"/>
        <v>0</v>
      </c>
      <c r="F14" s="15"/>
      <c r="G14" s="14"/>
      <c r="H14" s="34">
        <f t="shared" si="2"/>
        <v>0</v>
      </c>
      <c r="I14" s="15"/>
      <c r="J14" s="14"/>
      <c r="K14" s="34">
        <f t="shared" si="0"/>
        <v>0</v>
      </c>
      <c r="L14" s="15"/>
    </row>
    <row r="15" spans="1:12" x14ac:dyDescent="0.25">
      <c r="A15" s="12"/>
      <c r="B15" s="77"/>
      <c r="C15" s="16"/>
      <c r="D15" s="14"/>
      <c r="E15" s="34">
        <f t="shared" si="1"/>
        <v>0</v>
      </c>
      <c r="F15" s="15"/>
      <c r="G15" s="14"/>
      <c r="H15" s="34">
        <f t="shared" si="2"/>
        <v>0</v>
      </c>
      <c r="I15" s="15"/>
      <c r="J15" s="14"/>
      <c r="K15" s="34">
        <f t="shared" si="0"/>
        <v>0</v>
      </c>
      <c r="L15" s="15"/>
    </row>
    <row r="16" spans="1:12" x14ac:dyDescent="0.25">
      <c r="A16" s="12"/>
      <c r="B16" s="77"/>
      <c r="C16" s="16"/>
      <c r="D16" s="14"/>
      <c r="E16" s="34">
        <f t="shared" si="1"/>
        <v>0</v>
      </c>
      <c r="F16" s="15"/>
      <c r="G16" s="14"/>
      <c r="H16" s="34">
        <f t="shared" si="2"/>
        <v>0</v>
      </c>
      <c r="I16" s="15"/>
      <c r="J16" s="14"/>
      <c r="K16" s="34">
        <f t="shared" si="0"/>
        <v>0</v>
      </c>
      <c r="L16" s="15"/>
    </row>
    <row r="17" spans="1:12" x14ac:dyDescent="0.25">
      <c r="A17" s="12"/>
      <c r="B17" s="77"/>
      <c r="C17" s="16"/>
      <c r="D17" s="14"/>
      <c r="E17" s="34">
        <f t="shared" si="1"/>
        <v>0</v>
      </c>
      <c r="F17" s="15"/>
      <c r="G17" s="14"/>
      <c r="H17" s="34">
        <f t="shared" si="2"/>
        <v>0</v>
      </c>
      <c r="I17" s="15"/>
      <c r="J17" s="14"/>
      <c r="K17" s="34">
        <f t="shared" si="0"/>
        <v>0</v>
      </c>
      <c r="L17" s="15"/>
    </row>
    <row r="18" spans="1:12" x14ac:dyDescent="0.25">
      <c r="A18" s="17"/>
      <c r="B18" s="78"/>
      <c r="C18" s="18"/>
      <c r="D18" s="19"/>
      <c r="E18" s="35">
        <f t="shared" si="1"/>
        <v>0</v>
      </c>
      <c r="F18" s="50"/>
      <c r="G18" s="19"/>
      <c r="H18" s="35">
        <f t="shared" si="2"/>
        <v>0</v>
      </c>
      <c r="I18" s="50"/>
      <c r="J18" s="19"/>
      <c r="K18" s="35">
        <f t="shared" si="0"/>
        <v>0</v>
      </c>
      <c r="L18" s="15"/>
    </row>
    <row r="19" spans="1:12" x14ac:dyDescent="0.25">
      <c r="A19" s="117"/>
      <c r="B19" s="117"/>
      <c r="C19" s="117"/>
      <c r="D19" s="117"/>
      <c r="E19" s="117"/>
      <c r="F19" s="117"/>
      <c r="G19" s="117"/>
      <c r="H19" s="117"/>
      <c r="I19" s="117"/>
      <c r="J19" s="117"/>
      <c r="K19" s="117"/>
      <c r="L19" s="20"/>
    </row>
    <row r="20" spans="1:12" ht="14.45" customHeight="1" x14ac:dyDescent="0.25">
      <c r="A20" s="132" t="s">
        <v>16</v>
      </c>
      <c r="B20" s="133"/>
      <c r="C20" s="67">
        <f>SUM(C9:C18)</f>
        <v>0</v>
      </c>
      <c r="D20" s="134"/>
      <c r="E20" s="134"/>
      <c r="F20" s="134"/>
      <c r="G20" s="134"/>
      <c r="H20" s="134"/>
      <c r="I20" s="134"/>
      <c r="J20" s="134"/>
      <c r="K20" s="134"/>
      <c r="L20" s="51"/>
    </row>
    <row r="21" spans="1:12" ht="14.45" customHeight="1" x14ac:dyDescent="0.25">
      <c r="A21" s="132"/>
      <c r="B21" s="133"/>
      <c r="C21" s="68" t="s">
        <v>22</v>
      </c>
      <c r="D21" s="87"/>
      <c r="E21" s="87"/>
      <c r="F21" s="87"/>
      <c r="G21" s="87"/>
      <c r="H21" s="87"/>
      <c r="I21" s="87"/>
      <c r="J21" s="87"/>
      <c r="K21" s="87"/>
      <c r="L21" s="51"/>
    </row>
    <row r="22" spans="1:12" x14ac:dyDescent="0.25">
      <c r="A22" s="79"/>
      <c r="B22" s="79"/>
      <c r="C22" s="79"/>
      <c r="D22" s="79"/>
      <c r="E22" s="79"/>
      <c r="F22" s="79"/>
      <c r="G22" s="79"/>
      <c r="H22" s="79"/>
      <c r="I22" s="79"/>
      <c r="J22" s="79"/>
      <c r="K22" s="79"/>
      <c r="L22" s="21"/>
    </row>
    <row r="23" spans="1:12" x14ac:dyDescent="0.25">
      <c r="A23" s="106" t="s">
        <v>11</v>
      </c>
      <c r="B23" s="107"/>
      <c r="C23" s="108"/>
      <c r="D23" s="99">
        <f>SUM(D9:D18)</f>
        <v>0</v>
      </c>
      <c r="E23" s="100"/>
      <c r="F23" s="69"/>
      <c r="G23" s="101">
        <f>SUM(G9:G18)</f>
        <v>0</v>
      </c>
      <c r="H23" s="100"/>
      <c r="I23" s="69"/>
      <c r="J23" s="101">
        <f>SUM(J9:J18)</f>
        <v>0</v>
      </c>
      <c r="K23" s="100"/>
      <c r="L23" s="52"/>
    </row>
    <row r="24" spans="1:12" x14ac:dyDescent="0.25">
      <c r="A24" s="129"/>
      <c r="B24" s="130"/>
      <c r="C24" s="131"/>
      <c r="D24" s="104" t="s">
        <v>15</v>
      </c>
      <c r="E24" s="105"/>
      <c r="F24" s="70"/>
      <c r="G24" s="112" t="s">
        <v>57</v>
      </c>
      <c r="H24" s="113"/>
      <c r="I24" s="71"/>
      <c r="J24" s="112" t="s">
        <v>56</v>
      </c>
      <c r="K24" s="113"/>
      <c r="L24" s="53"/>
    </row>
    <row r="25" spans="1:12" x14ac:dyDescent="0.25">
      <c r="A25" s="79"/>
      <c r="B25" s="79"/>
      <c r="C25" s="79"/>
      <c r="D25" s="79"/>
      <c r="E25" s="79"/>
      <c r="F25" s="79"/>
      <c r="G25" s="79"/>
      <c r="H25" s="79"/>
      <c r="I25" s="79"/>
      <c r="J25" s="79"/>
      <c r="K25" s="79"/>
      <c r="L25" s="21"/>
    </row>
    <row r="26" spans="1:12" s="23" customFormat="1" x14ac:dyDescent="0.25">
      <c r="A26" s="106" t="s">
        <v>12</v>
      </c>
      <c r="B26" s="107"/>
      <c r="C26" s="108"/>
      <c r="D26" s="101">
        <f>IF(C20=0,0,C20/D23)</f>
        <v>0</v>
      </c>
      <c r="E26" s="100"/>
      <c r="F26" s="69"/>
      <c r="G26" s="101">
        <f>IF(C20=0,0,G23/C20)</f>
        <v>0</v>
      </c>
      <c r="H26" s="100"/>
      <c r="I26" s="69"/>
      <c r="J26" s="101">
        <f>IF(J23=0,0,J23/C20)</f>
        <v>0</v>
      </c>
      <c r="K26" s="100"/>
      <c r="L26" s="22"/>
    </row>
    <row r="27" spans="1:12" ht="40.9" customHeight="1" x14ac:dyDescent="0.25">
      <c r="A27" s="109"/>
      <c r="B27" s="110"/>
      <c r="C27" s="111"/>
      <c r="D27" s="102" t="s">
        <v>21</v>
      </c>
      <c r="E27" s="103"/>
      <c r="F27" s="72"/>
      <c r="G27" s="102" t="s">
        <v>17</v>
      </c>
      <c r="H27" s="103"/>
      <c r="I27" s="72"/>
      <c r="J27" s="102" t="s">
        <v>17</v>
      </c>
      <c r="K27" s="114"/>
      <c r="L27" s="54"/>
    </row>
    <row r="28" spans="1:12" ht="40.9" customHeight="1" x14ac:dyDescent="0.25">
      <c r="A28" s="128"/>
      <c r="B28" s="128"/>
      <c r="C28" s="128"/>
      <c r="D28" s="128"/>
      <c r="E28" s="128"/>
      <c r="F28" s="128"/>
      <c r="G28" s="128"/>
      <c r="H28" s="128"/>
      <c r="I28" s="128"/>
      <c r="J28" s="128"/>
      <c r="K28" s="128"/>
      <c r="L28" s="54"/>
    </row>
    <row r="29" spans="1:12" ht="23.25" x14ac:dyDescent="0.35">
      <c r="A29" s="126" t="s">
        <v>62</v>
      </c>
      <c r="B29" s="79"/>
      <c r="C29" s="79"/>
      <c r="D29" s="79"/>
      <c r="E29" s="79"/>
      <c r="F29" s="79"/>
      <c r="G29" s="79"/>
      <c r="H29" s="79"/>
      <c r="I29" s="79"/>
      <c r="J29" s="79"/>
      <c r="K29" s="79"/>
      <c r="L29" s="21"/>
    </row>
    <row r="30" spans="1:12" s="23" customFormat="1" x14ac:dyDescent="0.25">
      <c r="A30" s="106" t="s">
        <v>19</v>
      </c>
      <c r="B30" s="107"/>
      <c r="C30" s="108"/>
      <c r="D30" s="101">
        <f>(D26*1.1)</f>
        <v>0</v>
      </c>
      <c r="E30" s="100"/>
      <c r="F30" s="69"/>
      <c r="G30" s="101">
        <f>G26*0.9</f>
        <v>0</v>
      </c>
      <c r="H30" s="100"/>
      <c r="I30" s="69"/>
      <c r="J30" s="101">
        <f>J26*0.9</f>
        <v>0</v>
      </c>
      <c r="K30" s="100"/>
      <c r="L30" s="22"/>
    </row>
    <row r="31" spans="1:12" ht="30" customHeight="1" x14ac:dyDescent="0.25">
      <c r="A31" s="96" t="s">
        <v>13</v>
      </c>
      <c r="B31" s="97"/>
      <c r="C31" s="98"/>
      <c r="D31" s="102" t="s">
        <v>18</v>
      </c>
      <c r="E31" s="103"/>
      <c r="F31" s="72"/>
      <c r="G31" s="102" t="s">
        <v>14</v>
      </c>
      <c r="H31" s="103"/>
      <c r="I31" s="72"/>
      <c r="J31" s="102" t="s">
        <v>14</v>
      </c>
      <c r="K31" s="103"/>
      <c r="L31" s="55"/>
    </row>
    <row r="32" spans="1:12" ht="16.899999999999999" customHeight="1" x14ac:dyDescent="0.25">
      <c r="A32" s="90"/>
      <c r="B32" s="90"/>
      <c r="C32" s="90"/>
      <c r="D32" s="90"/>
      <c r="E32" s="90"/>
      <c r="F32" s="90"/>
      <c r="G32" s="90"/>
      <c r="H32" s="90"/>
      <c r="I32" s="90"/>
      <c r="J32" s="90"/>
      <c r="K32" s="90"/>
      <c r="L32" s="55"/>
    </row>
    <row r="33" spans="1:12" ht="14.45" customHeight="1" x14ac:dyDescent="0.25">
      <c r="A33" s="91" t="s">
        <v>40</v>
      </c>
      <c r="B33" s="92"/>
      <c r="C33" s="92"/>
      <c r="D33" s="92"/>
      <c r="E33" s="92"/>
      <c r="F33" s="92"/>
      <c r="G33" s="92"/>
      <c r="H33" s="92"/>
      <c r="I33" s="92"/>
      <c r="J33" s="92"/>
      <c r="K33" s="93"/>
    </row>
    <row r="34" spans="1:12" s="10" customFormat="1" ht="18.75" x14ac:dyDescent="0.3">
      <c r="A34" s="120" t="s">
        <v>24</v>
      </c>
      <c r="B34" s="122" t="s">
        <v>0</v>
      </c>
      <c r="C34" s="124" t="s">
        <v>9</v>
      </c>
      <c r="D34" s="118" t="s">
        <v>1</v>
      </c>
      <c r="E34" s="119"/>
      <c r="F34" s="63"/>
      <c r="G34" s="118" t="s">
        <v>3</v>
      </c>
      <c r="H34" s="119"/>
      <c r="I34" s="63"/>
      <c r="J34" s="118" t="s">
        <v>6</v>
      </c>
      <c r="K34" s="119"/>
      <c r="L34" s="47"/>
    </row>
    <row r="35" spans="1:12" ht="75" x14ac:dyDescent="0.25">
      <c r="A35" s="121"/>
      <c r="B35" s="123"/>
      <c r="C35" s="125"/>
      <c r="D35" s="64" t="s">
        <v>2</v>
      </c>
      <c r="E35" s="65" t="s">
        <v>10</v>
      </c>
      <c r="F35" s="66"/>
      <c r="G35" s="64" t="s">
        <v>5</v>
      </c>
      <c r="H35" s="65" t="s">
        <v>4</v>
      </c>
      <c r="I35" s="66"/>
      <c r="J35" s="64" t="s">
        <v>7</v>
      </c>
      <c r="K35" s="65" t="s">
        <v>8</v>
      </c>
      <c r="L35" s="48"/>
    </row>
    <row r="36" spans="1:12" x14ac:dyDescent="0.25">
      <c r="A36" s="12"/>
      <c r="B36" s="77"/>
      <c r="C36" s="57"/>
      <c r="D36" s="58"/>
      <c r="E36" s="34">
        <f>IF(D36=0,0,C36/D36)</f>
        <v>0</v>
      </c>
      <c r="F36" s="15">
        <f>IF((E36&lt;=$D$30),1,2)</f>
        <v>1</v>
      </c>
      <c r="G36" s="14"/>
      <c r="H36" s="34">
        <f>IF(G36=0,0,G36/C36)</f>
        <v>0</v>
      </c>
      <c r="I36" s="15">
        <f t="shared" ref="I36:I38" si="3">IF(OR(H36&gt;$G$30,G36=""),2,1)</f>
        <v>2</v>
      </c>
      <c r="J36" s="14"/>
      <c r="K36" s="34">
        <f>IF(J36=0,0,J36/C36)</f>
        <v>0</v>
      </c>
      <c r="L36" s="15">
        <f t="shared" ref="L36:L38" si="4">IF(OR(K36&gt;$J$30,J36=""),2,1)</f>
        <v>2</v>
      </c>
    </row>
    <row r="37" spans="1:12" x14ac:dyDescent="0.25">
      <c r="A37" s="12"/>
      <c r="B37" s="77"/>
      <c r="C37" s="57"/>
      <c r="D37" s="58"/>
      <c r="E37" s="34">
        <f t="shared" ref="E37:E45" si="5">IF(D37=0,0,C37/D37)</f>
        <v>0</v>
      </c>
      <c r="F37" s="15">
        <f t="shared" ref="F37:F45" si="6">IF((E37&lt;=$D$30),1,2)</f>
        <v>1</v>
      </c>
      <c r="G37" s="14"/>
      <c r="H37" s="34">
        <f t="shared" ref="H37:H45" si="7">IF(G37=0,0,G37/C37)</f>
        <v>0</v>
      </c>
      <c r="I37" s="15">
        <f t="shared" si="3"/>
        <v>2</v>
      </c>
      <c r="J37" s="14"/>
      <c r="K37" s="34">
        <f t="shared" ref="K37:K45" si="8">IF(J37=0,0,J37/C37)</f>
        <v>0</v>
      </c>
      <c r="L37" s="15">
        <f t="shared" si="4"/>
        <v>2</v>
      </c>
    </row>
    <row r="38" spans="1:12" x14ac:dyDescent="0.25">
      <c r="A38" s="12"/>
      <c r="B38" s="77"/>
      <c r="C38" s="57"/>
      <c r="D38" s="58"/>
      <c r="E38" s="34">
        <f t="shared" si="5"/>
        <v>0</v>
      </c>
      <c r="F38" s="15">
        <f t="shared" si="6"/>
        <v>1</v>
      </c>
      <c r="G38" s="14"/>
      <c r="H38" s="34">
        <f>IF(G38=0,0,G38/C38)</f>
        <v>0</v>
      </c>
      <c r="I38" s="15">
        <f t="shared" si="3"/>
        <v>2</v>
      </c>
      <c r="J38" s="14"/>
      <c r="K38" s="34">
        <f t="shared" si="8"/>
        <v>0</v>
      </c>
      <c r="L38" s="15">
        <f t="shared" si="4"/>
        <v>2</v>
      </c>
    </row>
    <row r="39" spans="1:12" x14ac:dyDescent="0.25">
      <c r="A39" s="12"/>
      <c r="B39" s="77"/>
      <c r="C39" s="57"/>
      <c r="D39" s="58"/>
      <c r="E39" s="34">
        <f t="shared" si="5"/>
        <v>0</v>
      </c>
      <c r="F39" s="15">
        <f t="shared" si="6"/>
        <v>1</v>
      </c>
      <c r="G39" s="14"/>
      <c r="H39" s="34">
        <f t="shared" si="7"/>
        <v>0</v>
      </c>
      <c r="I39" s="15">
        <f>IF(OR(H39&gt;$G$30,G39=""),2,1)</f>
        <v>2</v>
      </c>
      <c r="J39" s="14"/>
      <c r="K39" s="34">
        <f t="shared" si="8"/>
        <v>0</v>
      </c>
      <c r="L39" s="15">
        <f>IF(OR(K39&gt;$J$30,J39=""),2,1)</f>
        <v>2</v>
      </c>
    </row>
    <row r="40" spans="1:12" x14ac:dyDescent="0.25">
      <c r="A40" s="12"/>
      <c r="B40" s="77"/>
      <c r="C40" s="57"/>
      <c r="D40" s="58"/>
      <c r="E40" s="34">
        <f t="shared" si="5"/>
        <v>0</v>
      </c>
      <c r="F40" s="15">
        <f t="shared" si="6"/>
        <v>1</v>
      </c>
      <c r="G40" s="14"/>
      <c r="H40" s="34">
        <f t="shared" si="7"/>
        <v>0</v>
      </c>
      <c r="I40" s="15">
        <f t="shared" ref="I40:I45" si="9">IF(OR(H40&gt;$G$30,G40=""),2,1)</f>
        <v>2</v>
      </c>
      <c r="J40" s="14"/>
      <c r="K40" s="34">
        <f t="shared" si="8"/>
        <v>0</v>
      </c>
      <c r="L40" s="15">
        <f t="shared" ref="L40:L45" si="10">IF(OR(K40&gt;$J$30,J40=""),2,1)</f>
        <v>2</v>
      </c>
    </row>
    <row r="41" spans="1:12" x14ac:dyDescent="0.25">
      <c r="A41" s="12"/>
      <c r="B41" s="77"/>
      <c r="C41" s="57"/>
      <c r="D41" s="58"/>
      <c r="E41" s="34">
        <f t="shared" si="5"/>
        <v>0</v>
      </c>
      <c r="F41" s="15">
        <f t="shared" si="6"/>
        <v>1</v>
      </c>
      <c r="G41" s="14"/>
      <c r="H41" s="34">
        <f t="shared" si="7"/>
        <v>0</v>
      </c>
      <c r="I41" s="15">
        <f t="shared" si="9"/>
        <v>2</v>
      </c>
      <c r="J41" s="14"/>
      <c r="K41" s="34">
        <f t="shared" si="8"/>
        <v>0</v>
      </c>
      <c r="L41" s="15">
        <f t="shared" si="10"/>
        <v>2</v>
      </c>
    </row>
    <row r="42" spans="1:12" x14ac:dyDescent="0.25">
      <c r="A42" s="12"/>
      <c r="B42" s="77"/>
      <c r="C42" s="57"/>
      <c r="D42" s="58"/>
      <c r="E42" s="34">
        <f t="shared" si="5"/>
        <v>0</v>
      </c>
      <c r="F42" s="15">
        <f t="shared" si="6"/>
        <v>1</v>
      </c>
      <c r="G42" s="14"/>
      <c r="H42" s="34">
        <f t="shared" si="7"/>
        <v>0</v>
      </c>
      <c r="I42" s="15">
        <f t="shared" si="9"/>
        <v>2</v>
      </c>
      <c r="J42" s="14"/>
      <c r="K42" s="34">
        <f t="shared" si="8"/>
        <v>0</v>
      </c>
      <c r="L42" s="15">
        <f t="shared" si="10"/>
        <v>2</v>
      </c>
    </row>
    <row r="43" spans="1:12" x14ac:dyDescent="0.25">
      <c r="A43" s="12"/>
      <c r="B43" s="77"/>
      <c r="C43" s="57"/>
      <c r="D43" s="58"/>
      <c r="E43" s="34">
        <f t="shared" si="5"/>
        <v>0</v>
      </c>
      <c r="F43" s="15">
        <f t="shared" si="6"/>
        <v>1</v>
      </c>
      <c r="G43" s="14"/>
      <c r="H43" s="34">
        <f t="shared" si="7"/>
        <v>0</v>
      </c>
      <c r="I43" s="15">
        <f t="shared" si="9"/>
        <v>2</v>
      </c>
      <c r="J43" s="14"/>
      <c r="K43" s="34">
        <f t="shared" si="8"/>
        <v>0</v>
      </c>
      <c r="L43" s="15">
        <f t="shared" si="10"/>
        <v>2</v>
      </c>
    </row>
    <row r="44" spans="1:12" x14ac:dyDescent="0.25">
      <c r="A44" s="12"/>
      <c r="B44" s="77"/>
      <c r="C44" s="57"/>
      <c r="D44" s="58"/>
      <c r="E44" s="34">
        <f t="shared" si="5"/>
        <v>0</v>
      </c>
      <c r="F44" s="15">
        <f t="shared" si="6"/>
        <v>1</v>
      </c>
      <c r="G44" s="14"/>
      <c r="H44" s="34">
        <f t="shared" si="7"/>
        <v>0</v>
      </c>
      <c r="I44" s="15">
        <f t="shared" si="9"/>
        <v>2</v>
      </c>
      <c r="J44" s="14"/>
      <c r="K44" s="34">
        <f t="shared" si="8"/>
        <v>0</v>
      </c>
      <c r="L44" s="15">
        <f t="shared" si="10"/>
        <v>2</v>
      </c>
    </row>
    <row r="45" spans="1:12" x14ac:dyDescent="0.25">
      <c r="A45" s="17"/>
      <c r="B45" s="78"/>
      <c r="C45" s="59"/>
      <c r="D45" s="60"/>
      <c r="E45" s="34">
        <f t="shared" si="5"/>
        <v>0</v>
      </c>
      <c r="F45" s="15">
        <f t="shared" si="6"/>
        <v>1</v>
      </c>
      <c r="G45" s="19"/>
      <c r="H45" s="35">
        <f t="shared" si="7"/>
        <v>0</v>
      </c>
      <c r="I45" s="15">
        <f t="shared" si="9"/>
        <v>2</v>
      </c>
      <c r="J45" s="19"/>
      <c r="K45" s="35">
        <f t="shared" si="8"/>
        <v>0</v>
      </c>
      <c r="L45" s="15">
        <f t="shared" si="10"/>
        <v>2</v>
      </c>
    </row>
    <row r="46" spans="1:12" x14ac:dyDescent="0.25">
      <c r="A46" s="116"/>
      <c r="B46" s="116"/>
      <c r="C46" s="116"/>
      <c r="D46" s="116"/>
      <c r="E46" s="116"/>
      <c r="F46" s="116"/>
      <c r="G46" s="116"/>
      <c r="H46" s="116"/>
      <c r="I46" s="116"/>
      <c r="J46" s="116"/>
      <c r="K46" s="116"/>
      <c r="L46" s="20"/>
    </row>
    <row r="47" spans="1:12" ht="22.15" customHeight="1" x14ac:dyDescent="0.25">
      <c r="A47" s="88" t="s">
        <v>54</v>
      </c>
      <c r="B47" s="89"/>
      <c r="C47" s="89"/>
      <c r="D47" s="115" t="str">
        <f>IF(AND(F36=1,F37=1,F38=1,F39=1,F40=1,F41=1,F42=1,F43=1,F44=1,F45=1)," ","Not Comparable")</f>
        <v xml:space="preserve"> </v>
      </c>
      <c r="E47" s="113"/>
      <c r="F47" s="73"/>
      <c r="G47" s="115" t="str">
        <f>IF(AND(I36=2,I37=2,I38=2,I39=2,I40=2,I41=2,I42=2,I43=2,I44=2,I45=2)," ","Not Comparable")</f>
        <v xml:space="preserve"> </v>
      </c>
      <c r="H47" s="113"/>
      <c r="I47" s="73"/>
      <c r="J47" s="115" t="str">
        <f>IF(AND(L36=2,L37=2,L38=2,L39=2,L40=2,L41=2,L42=2,L43=2,L44=2,L45=2)," ","Not Comparable")</f>
        <v xml:space="preserve"> </v>
      </c>
      <c r="K47" s="113"/>
      <c r="L47" s="61"/>
    </row>
  </sheetData>
  <sheetProtection password="B77D" sheet="1" objects="1" scenarios="1" selectLockedCells="1"/>
  <mergeCells count="57">
    <mergeCell ref="A1:K1"/>
    <mergeCell ref="A34:A35"/>
    <mergeCell ref="B34:B35"/>
    <mergeCell ref="C34:C35"/>
    <mergeCell ref="D34:E34"/>
    <mergeCell ref="G34:H34"/>
    <mergeCell ref="J34:K34"/>
    <mergeCell ref="A25:K25"/>
    <mergeCell ref="A29:K29"/>
    <mergeCell ref="A5:K5"/>
    <mergeCell ref="A28:K28"/>
    <mergeCell ref="A24:C24"/>
    <mergeCell ref="G24:H24"/>
    <mergeCell ref="A20:B21"/>
    <mergeCell ref="D20:K20"/>
    <mergeCell ref="D21:K21"/>
    <mergeCell ref="D47:E47"/>
    <mergeCell ref="G47:H47"/>
    <mergeCell ref="J47:K47"/>
    <mergeCell ref="A46:K46"/>
    <mergeCell ref="A2:K2"/>
    <mergeCell ref="A6:K6"/>
    <mergeCell ref="A19:K19"/>
    <mergeCell ref="A22:K22"/>
    <mergeCell ref="J23:K23"/>
    <mergeCell ref="G23:H23"/>
    <mergeCell ref="D7:E7"/>
    <mergeCell ref="G7:H7"/>
    <mergeCell ref="J7:K7"/>
    <mergeCell ref="A7:A8"/>
    <mergeCell ref="B7:B8"/>
    <mergeCell ref="C7:C8"/>
    <mergeCell ref="J31:K31"/>
    <mergeCell ref="G30:H30"/>
    <mergeCell ref="J24:K24"/>
    <mergeCell ref="J30:K30"/>
    <mergeCell ref="G26:H26"/>
    <mergeCell ref="J26:K26"/>
    <mergeCell ref="G27:H27"/>
    <mergeCell ref="J27:K27"/>
    <mergeCell ref="G31:H31"/>
    <mergeCell ref="A47:C47"/>
    <mergeCell ref="A32:K32"/>
    <mergeCell ref="A33:K33"/>
    <mergeCell ref="A3:K3"/>
    <mergeCell ref="B4:E4"/>
    <mergeCell ref="A31:C31"/>
    <mergeCell ref="D23:E23"/>
    <mergeCell ref="D26:E26"/>
    <mergeCell ref="D30:E30"/>
    <mergeCell ref="D31:E31"/>
    <mergeCell ref="D27:E27"/>
    <mergeCell ref="D24:E24"/>
    <mergeCell ref="A30:C30"/>
    <mergeCell ref="A26:C26"/>
    <mergeCell ref="A27:C27"/>
    <mergeCell ref="A23:C23"/>
  </mergeCells>
  <conditionalFormatting sqref="F36:F45">
    <cfRule type="cellIs" dxfId="4" priority="14" operator="greaterThan">
      <formula>"$d$29"</formula>
    </cfRule>
  </conditionalFormatting>
  <conditionalFormatting sqref="E36:E45">
    <cfRule type="cellIs" dxfId="3" priority="4" operator="greaterThan">
      <formula>$D$30</formula>
    </cfRule>
    <cfRule type="cellIs" dxfId="2" priority="11" operator="greaterThan">
      <formula>$D$30</formula>
    </cfRule>
  </conditionalFormatting>
  <conditionalFormatting sqref="D47:K47">
    <cfRule type="containsText" dxfId="1" priority="6" operator="containsText" text="Not Comparable">
      <formula>NOT(ISERROR(SEARCH("Not Comparable",D47)))</formula>
    </cfRule>
  </conditionalFormatting>
  <pageMargins left="0.7" right="0.7" top="0.5" bottom="0.25" header="0.05" footer="0.3"/>
  <pageSetup scale="89" orientation="landscape" r:id="rId1"/>
  <headerFooter>
    <oddHeader>&amp;L&amp;8Wisconsin Department of Public Instruction
&amp;"-,Bold"Title I, Part A Comparability Report</oddHeader>
  </headerFooter>
  <rowBreaks count="1" manualBreakCount="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32"/>
  <sheetViews>
    <sheetView view="pageLayout" zoomScaleNormal="100" workbookViewId="0">
      <selection activeCell="B4" sqref="B4:E4"/>
    </sheetView>
  </sheetViews>
  <sheetFormatPr defaultColWidth="8.85546875" defaultRowHeight="15" x14ac:dyDescent="0.25"/>
  <cols>
    <col min="1" max="1" width="28.28515625" style="2" customWidth="1"/>
    <col min="2" max="2" width="8.140625" style="2" customWidth="1"/>
    <col min="3" max="3" width="15" style="2" customWidth="1"/>
    <col min="4" max="4" width="13.140625" style="2" customWidth="1"/>
    <col min="5" max="5" width="11.7109375" style="2" customWidth="1"/>
    <col min="6" max="6" width="8.140625" style="2" hidden="1" customWidth="1"/>
    <col min="7" max="7" width="15.7109375" style="2" customWidth="1"/>
    <col min="8" max="8" width="14.42578125" style="2" customWidth="1"/>
    <col min="9" max="9" width="4.28515625" style="2" hidden="1" customWidth="1"/>
    <col min="10" max="10" width="13.7109375" style="2" customWidth="1"/>
    <col min="11" max="11" width="12.7109375" style="2" customWidth="1"/>
    <col min="12" max="12" width="9.7109375" style="2" hidden="1" customWidth="1"/>
    <col min="13" max="16384" width="8.85546875" style="2"/>
  </cols>
  <sheetData>
    <row r="1" spans="1:16" x14ac:dyDescent="0.25">
      <c r="A1" s="28" t="s">
        <v>42</v>
      </c>
      <c r="B1" s="28"/>
      <c r="C1" s="28"/>
      <c r="D1" s="28"/>
      <c r="E1" s="28"/>
      <c r="F1" s="28"/>
      <c r="G1" s="28"/>
      <c r="H1" s="28"/>
      <c r="I1" s="28"/>
      <c r="J1" s="28"/>
      <c r="K1" s="28"/>
      <c r="L1" s="1"/>
      <c r="M1" s="1"/>
      <c r="N1" s="1"/>
    </row>
    <row r="2" spans="1:16" x14ac:dyDescent="0.25">
      <c r="A2" s="80" t="s">
        <v>29</v>
      </c>
      <c r="B2" s="80"/>
      <c r="C2" s="80"/>
      <c r="D2" s="80"/>
      <c r="E2" s="80"/>
      <c r="F2" s="80"/>
      <c r="G2" s="80"/>
      <c r="H2" s="80"/>
      <c r="I2" s="80"/>
      <c r="J2" s="80"/>
      <c r="K2" s="80"/>
      <c r="L2" s="3"/>
    </row>
    <row r="3" spans="1:16" ht="13.15" customHeight="1" x14ac:dyDescent="0.3">
      <c r="A3" s="162"/>
      <c r="B3" s="162"/>
      <c r="C3" s="162"/>
      <c r="D3" s="162"/>
      <c r="E3" s="162"/>
      <c r="F3" s="162"/>
      <c r="G3" s="162"/>
      <c r="H3" s="162"/>
      <c r="I3" s="162"/>
      <c r="J3" s="162"/>
      <c r="K3" s="162"/>
      <c r="L3" s="4"/>
      <c r="M3" s="5"/>
      <c r="N3" s="5"/>
      <c r="O3" s="5"/>
      <c r="P3" s="5"/>
    </row>
    <row r="4" spans="1:16" x14ac:dyDescent="0.25">
      <c r="A4" s="29" t="s">
        <v>43</v>
      </c>
      <c r="B4" s="95" t="s">
        <v>44</v>
      </c>
      <c r="C4" s="95"/>
      <c r="D4" s="95"/>
      <c r="E4" s="95"/>
      <c r="F4" s="6"/>
      <c r="G4" s="29" t="s">
        <v>30</v>
      </c>
      <c r="H4" s="76" t="s">
        <v>45</v>
      </c>
      <c r="I4" s="7"/>
      <c r="J4" s="29" t="s">
        <v>20</v>
      </c>
      <c r="K4" s="7" t="s">
        <v>53</v>
      </c>
      <c r="L4" s="7"/>
    </row>
    <row r="5" spans="1:16" ht="11.45" customHeight="1" x14ac:dyDescent="0.3">
      <c r="A5" s="162"/>
      <c r="B5" s="162"/>
      <c r="C5" s="162"/>
      <c r="D5" s="162"/>
      <c r="E5" s="162"/>
      <c r="F5" s="162"/>
      <c r="G5" s="162"/>
      <c r="H5" s="162"/>
      <c r="I5" s="162"/>
      <c r="J5" s="162"/>
      <c r="K5" s="162"/>
      <c r="L5" s="4"/>
    </row>
    <row r="6" spans="1:16" x14ac:dyDescent="0.25">
      <c r="A6" s="166" t="s">
        <v>38</v>
      </c>
      <c r="B6" s="167"/>
      <c r="C6" s="167"/>
      <c r="D6" s="167"/>
      <c r="E6" s="167"/>
      <c r="F6" s="167"/>
      <c r="G6" s="167"/>
      <c r="H6" s="167"/>
      <c r="I6" s="167"/>
      <c r="J6" s="167"/>
      <c r="K6" s="168"/>
      <c r="L6" s="8"/>
    </row>
    <row r="7" spans="1:16" s="10" customFormat="1" ht="18.75" x14ac:dyDescent="0.3">
      <c r="A7" s="169" t="s">
        <v>24</v>
      </c>
      <c r="B7" s="171" t="s">
        <v>0</v>
      </c>
      <c r="C7" s="158" t="s">
        <v>58</v>
      </c>
      <c r="D7" s="160" t="s">
        <v>1</v>
      </c>
      <c r="E7" s="161"/>
      <c r="F7" s="30"/>
      <c r="G7" s="160" t="s">
        <v>3</v>
      </c>
      <c r="H7" s="161"/>
      <c r="I7" s="30"/>
      <c r="J7" s="160" t="s">
        <v>6</v>
      </c>
      <c r="K7" s="161"/>
      <c r="L7" s="9"/>
    </row>
    <row r="8" spans="1:16" ht="90" x14ac:dyDescent="0.25">
      <c r="A8" s="170"/>
      <c r="B8" s="172"/>
      <c r="C8" s="159"/>
      <c r="D8" s="31" t="s">
        <v>59</v>
      </c>
      <c r="E8" s="32" t="s">
        <v>10</v>
      </c>
      <c r="F8" s="33"/>
      <c r="G8" s="31" t="s">
        <v>60</v>
      </c>
      <c r="H8" s="32" t="s">
        <v>4</v>
      </c>
      <c r="I8" s="33"/>
      <c r="J8" s="31" t="s">
        <v>61</v>
      </c>
      <c r="K8" s="32" t="s">
        <v>8</v>
      </c>
      <c r="L8" s="11"/>
    </row>
    <row r="9" spans="1:16" x14ac:dyDescent="0.25">
      <c r="A9" s="12"/>
      <c r="B9" s="77"/>
      <c r="C9" s="13"/>
      <c r="D9" s="14"/>
      <c r="E9" s="34">
        <f>IF(D9=0,0,C9/D9)</f>
        <v>0</v>
      </c>
      <c r="F9" s="15">
        <f>IF((E9&lt;=$D$29),1, 2)</f>
        <v>1</v>
      </c>
      <c r="G9" s="14"/>
      <c r="H9" s="34">
        <f>IF(G9=0,0,G9/C9)</f>
        <v>0</v>
      </c>
      <c r="I9" s="15">
        <f>IF(OR(H9&gt;$G$29,G9=""), 2, 1)</f>
        <v>2</v>
      </c>
      <c r="J9" s="14"/>
      <c r="K9" s="34">
        <f t="shared" ref="K9:K18" si="0">IF(J9=0,0,J9/C9)</f>
        <v>0</v>
      </c>
      <c r="L9" s="15">
        <f>IF(OR(K9&gt;$J$29,J9=""), 2, 1)</f>
        <v>2</v>
      </c>
    </row>
    <row r="10" spans="1:16" x14ac:dyDescent="0.25">
      <c r="A10" s="12"/>
      <c r="B10" s="77"/>
      <c r="C10" s="13"/>
      <c r="D10" s="14"/>
      <c r="E10" s="34">
        <f t="shared" ref="E10:E18" si="1">IF(D10=0,0,C10/D10)</f>
        <v>0</v>
      </c>
      <c r="F10" s="15">
        <f t="shared" ref="F10:F18" si="2">IF((E10&lt;=$D$29),1, 2)</f>
        <v>1</v>
      </c>
      <c r="G10" s="14"/>
      <c r="H10" s="34">
        <f t="shared" ref="H10:H18" si="3">IF(G10=0,0,G10/C10)</f>
        <v>0</v>
      </c>
      <c r="I10" s="15">
        <f t="shared" ref="I10:I18" si="4">IF(OR(H10&gt;$G$29,G10=""), 2, 1)</f>
        <v>2</v>
      </c>
      <c r="J10" s="14"/>
      <c r="K10" s="34">
        <f t="shared" si="0"/>
        <v>0</v>
      </c>
      <c r="L10" s="15">
        <f t="shared" ref="L10:L18" si="5">IF(OR(K10&gt;$J$29,J10=""), 2, 1)</f>
        <v>2</v>
      </c>
    </row>
    <row r="11" spans="1:16" x14ac:dyDescent="0.25">
      <c r="A11" s="12"/>
      <c r="B11" s="77"/>
      <c r="C11" s="13"/>
      <c r="D11" s="14"/>
      <c r="E11" s="34">
        <f t="shared" si="1"/>
        <v>0</v>
      </c>
      <c r="F11" s="15">
        <f t="shared" si="2"/>
        <v>1</v>
      </c>
      <c r="G11" s="14"/>
      <c r="H11" s="34">
        <f t="shared" si="3"/>
        <v>0</v>
      </c>
      <c r="I11" s="15">
        <f t="shared" si="4"/>
        <v>2</v>
      </c>
      <c r="J11" s="14"/>
      <c r="K11" s="34">
        <f t="shared" si="0"/>
        <v>0</v>
      </c>
      <c r="L11" s="15">
        <f t="shared" si="5"/>
        <v>2</v>
      </c>
    </row>
    <row r="12" spans="1:16" x14ac:dyDescent="0.25">
      <c r="A12" s="12"/>
      <c r="B12" s="77"/>
      <c r="C12" s="16"/>
      <c r="D12" s="14"/>
      <c r="E12" s="34">
        <f t="shared" si="1"/>
        <v>0</v>
      </c>
      <c r="F12" s="15">
        <f t="shared" si="2"/>
        <v>1</v>
      </c>
      <c r="G12" s="14"/>
      <c r="H12" s="34">
        <f t="shared" si="3"/>
        <v>0</v>
      </c>
      <c r="I12" s="15">
        <f t="shared" si="4"/>
        <v>2</v>
      </c>
      <c r="J12" s="14"/>
      <c r="K12" s="34">
        <f t="shared" si="0"/>
        <v>0</v>
      </c>
      <c r="L12" s="15">
        <f t="shared" si="5"/>
        <v>2</v>
      </c>
    </row>
    <row r="13" spans="1:16" x14ac:dyDescent="0.25">
      <c r="A13" s="12"/>
      <c r="B13" s="77"/>
      <c r="C13" s="16"/>
      <c r="D13" s="14"/>
      <c r="E13" s="34">
        <f t="shared" si="1"/>
        <v>0</v>
      </c>
      <c r="F13" s="15">
        <f t="shared" si="2"/>
        <v>1</v>
      </c>
      <c r="G13" s="14"/>
      <c r="H13" s="34">
        <f t="shared" si="3"/>
        <v>0</v>
      </c>
      <c r="I13" s="15">
        <f t="shared" si="4"/>
        <v>2</v>
      </c>
      <c r="J13" s="14"/>
      <c r="K13" s="34">
        <f t="shared" si="0"/>
        <v>0</v>
      </c>
      <c r="L13" s="15">
        <f t="shared" si="5"/>
        <v>2</v>
      </c>
    </row>
    <row r="14" spans="1:16" x14ac:dyDescent="0.25">
      <c r="A14" s="12"/>
      <c r="B14" s="77"/>
      <c r="C14" s="16"/>
      <c r="D14" s="14"/>
      <c r="E14" s="34">
        <f t="shared" si="1"/>
        <v>0</v>
      </c>
      <c r="F14" s="15">
        <f t="shared" si="2"/>
        <v>1</v>
      </c>
      <c r="G14" s="14"/>
      <c r="H14" s="34">
        <f t="shared" si="3"/>
        <v>0</v>
      </c>
      <c r="I14" s="15">
        <f t="shared" si="4"/>
        <v>2</v>
      </c>
      <c r="J14" s="14"/>
      <c r="K14" s="34">
        <f t="shared" si="0"/>
        <v>0</v>
      </c>
      <c r="L14" s="15">
        <f t="shared" si="5"/>
        <v>2</v>
      </c>
    </row>
    <row r="15" spans="1:16" x14ac:dyDescent="0.25">
      <c r="A15" s="12"/>
      <c r="B15" s="77"/>
      <c r="C15" s="16"/>
      <c r="D15" s="14"/>
      <c r="E15" s="34">
        <f t="shared" si="1"/>
        <v>0</v>
      </c>
      <c r="F15" s="15">
        <f t="shared" si="2"/>
        <v>1</v>
      </c>
      <c r="G15" s="14"/>
      <c r="H15" s="34">
        <f t="shared" si="3"/>
        <v>0</v>
      </c>
      <c r="I15" s="15">
        <f t="shared" si="4"/>
        <v>2</v>
      </c>
      <c r="J15" s="14"/>
      <c r="K15" s="34">
        <f t="shared" si="0"/>
        <v>0</v>
      </c>
      <c r="L15" s="15">
        <f t="shared" si="5"/>
        <v>2</v>
      </c>
    </row>
    <row r="16" spans="1:16" x14ac:dyDescent="0.25">
      <c r="A16" s="12"/>
      <c r="B16" s="77"/>
      <c r="C16" s="16"/>
      <c r="D16" s="14"/>
      <c r="E16" s="34">
        <f t="shared" si="1"/>
        <v>0</v>
      </c>
      <c r="F16" s="15">
        <f t="shared" si="2"/>
        <v>1</v>
      </c>
      <c r="G16" s="14"/>
      <c r="H16" s="34">
        <f t="shared" si="3"/>
        <v>0</v>
      </c>
      <c r="I16" s="15">
        <f t="shared" si="4"/>
        <v>2</v>
      </c>
      <c r="J16" s="14"/>
      <c r="K16" s="34">
        <f t="shared" si="0"/>
        <v>0</v>
      </c>
      <c r="L16" s="15">
        <f t="shared" si="5"/>
        <v>2</v>
      </c>
    </row>
    <row r="17" spans="1:12" x14ac:dyDescent="0.25">
      <c r="A17" s="12"/>
      <c r="B17" s="77"/>
      <c r="C17" s="16"/>
      <c r="D17" s="14"/>
      <c r="E17" s="34">
        <f t="shared" si="1"/>
        <v>0</v>
      </c>
      <c r="F17" s="15">
        <f t="shared" si="2"/>
        <v>1</v>
      </c>
      <c r="G17" s="14"/>
      <c r="H17" s="34">
        <f t="shared" si="3"/>
        <v>0</v>
      </c>
      <c r="I17" s="15">
        <f t="shared" si="4"/>
        <v>2</v>
      </c>
      <c r="J17" s="14"/>
      <c r="K17" s="34">
        <f t="shared" si="0"/>
        <v>0</v>
      </c>
      <c r="L17" s="15">
        <f t="shared" si="5"/>
        <v>2</v>
      </c>
    </row>
    <row r="18" spans="1:12" x14ac:dyDescent="0.25">
      <c r="A18" s="17"/>
      <c r="B18" s="78"/>
      <c r="C18" s="18"/>
      <c r="D18" s="19"/>
      <c r="E18" s="35">
        <f t="shared" si="1"/>
        <v>0</v>
      </c>
      <c r="F18" s="15">
        <f t="shared" si="2"/>
        <v>1</v>
      </c>
      <c r="G18" s="19"/>
      <c r="H18" s="35">
        <f t="shared" si="3"/>
        <v>0</v>
      </c>
      <c r="I18" s="15">
        <f t="shared" si="4"/>
        <v>2</v>
      </c>
      <c r="J18" s="19"/>
      <c r="K18" s="34">
        <f t="shared" si="0"/>
        <v>0</v>
      </c>
      <c r="L18" s="15">
        <f t="shared" si="5"/>
        <v>2</v>
      </c>
    </row>
    <row r="19" spans="1:12" ht="9.6" customHeight="1" x14ac:dyDescent="0.25">
      <c r="A19" s="117"/>
      <c r="B19" s="117"/>
      <c r="C19" s="117"/>
      <c r="D19" s="117"/>
      <c r="E19" s="117"/>
      <c r="F19" s="117"/>
      <c r="G19" s="117"/>
      <c r="H19" s="117"/>
      <c r="I19" s="117"/>
      <c r="J19" s="117"/>
      <c r="K19" s="117"/>
      <c r="L19" s="20"/>
    </row>
    <row r="20" spans="1:12" ht="14.45" customHeight="1" x14ac:dyDescent="0.25">
      <c r="A20" s="173" t="s">
        <v>25</v>
      </c>
      <c r="B20" s="174"/>
      <c r="C20" s="36">
        <f>SUM(C9:C18)</f>
        <v>0</v>
      </c>
      <c r="D20" s="140"/>
      <c r="E20" s="79"/>
      <c r="F20" s="79"/>
      <c r="G20" s="79"/>
      <c r="H20" s="79"/>
      <c r="I20" s="79"/>
      <c r="J20" s="79"/>
      <c r="K20" s="79"/>
      <c r="L20" s="21"/>
    </row>
    <row r="21" spans="1:12" ht="11.45" customHeight="1" x14ac:dyDescent="0.25">
      <c r="A21" s="173"/>
      <c r="B21" s="174"/>
      <c r="C21" s="74" t="s">
        <v>22</v>
      </c>
      <c r="D21" s="140"/>
      <c r="E21" s="79"/>
      <c r="F21" s="79"/>
      <c r="G21" s="79"/>
      <c r="H21" s="79"/>
      <c r="I21" s="79"/>
      <c r="J21" s="79"/>
      <c r="K21" s="79"/>
      <c r="L21" s="21"/>
    </row>
    <row r="22" spans="1:12" ht="9" customHeight="1" x14ac:dyDescent="0.25">
      <c r="A22" s="79"/>
      <c r="B22" s="79"/>
      <c r="C22" s="79"/>
      <c r="D22" s="79"/>
      <c r="E22" s="79"/>
      <c r="F22" s="79"/>
      <c r="G22" s="79"/>
      <c r="H22" s="79"/>
      <c r="I22" s="79"/>
      <c r="J22" s="79"/>
      <c r="K22" s="79"/>
      <c r="L22" s="21"/>
    </row>
    <row r="23" spans="1:12" s="23" customFormat="1" x14ac:dyDescent="0.25">
      <c r="A23" s="141" t="s">
        <v>11</v>
      </c>
      <c r="B23" s="142"/>
      <c r="C23" s="143"/>
      <c r="D23" s="144">
        <f>SUM(D9:D18)</f>
        <v>0</v>
      </c>
      <c r="E23" s="145"/>
      <c r="F23" s="37"/>
      <c r="G23" s="144">
        <f>SUM(G9:G18)</f>
        <v>0</v>
      </c>
      <c r="H23" s="145"/>
      <c r="I23" s="37"/>
      <c r="J23" s="144">
        <f>SUM(J9:J18)</f>
        <v>0</v>
      </c>
      <c r="K23" s="145"/>
      <c r="L23" s="22"/>
    </row>
    <row r="24" spans="1:12" ht="12" customHeight="1" x14ac:dyDescent="0.25">
      <c r="A24" s="146"/>
      <c r="B24" s="147"/>
      <c r="C24" s="148"/>
      <c r="D24" s="163" t="s">
        <v>15</v>
      </c>
      <c r="E24" s="164"/>
      <c r="F24" s="38"/>
      <c r="G24" s="163" t="s">
        <v>57</v>
      </c>
      <c r="H24" s="165"/>
      <c r="I24" s="39"/>
      <c r="J24" s="163" t="s">
        <v>56</v>
      </c>
      <c r="K24" s="165"/>
      <c r="L24" s="24"/>
    </row>
    <row r="25" spans="1:12" ht="9.6" customHeight="1" x14ac:dyDescent="0.25">
      <c r="A25" s="79"/>
      <c r="B25" s="79"/>
      <c r="C25" s="79"/>
      <c r="D25" s="79"/>
      <c r="E25" s="79"/>
      <c r="F25" s="79"/>
      <c r="G25" s="79"/>
      <c r="H25" s="79"/>
      <c r="I25" s="79"/>
      <c r="J25" s="79"/>
      <c r="K25" s="79"/>
      <c r="L25" s="21"/>
    </row>
    <row r="26" spans="1:12" s="23" customFormat="1" x14ac:dyDescent="0.25">
      <c r="A26" s="141" t="s">
        <v>12</v>
      </c>
      <c r="B26" s="142"/>
      <c r="C26" s="143"/>
      <c r="D26" s="144">
        <f>IF(C20=0,0,C20/D23)</f>
        <v>0</v>
      </c>
      <c r="E26" s="145"/>
      <c r="F26" s="37"/>
      <c r="G26" s="144">
        <f>IF(C20=0,0,G23/C20)</f>
        <v>0</v>
      </c>
      <c r="H26" s="145"/>
      <c r="I26" s="37"/>
      <c r="J26" s="144">
        <f>IF(J23=0,0,J23/C20)</f>
        <v>0</v>
      </c>
      <c r="K26" s="145"/>
      <c r="L26" s="22"/>
    </row>
    <row r="27" spans="1:12" ht="35.450000000000003" customHeight="1" x14ac:dyDescent="0.25">
      <c r="A27" s="154"/>
      <c r="B27" s="155"/>
      <c r="C27" s="156"/>
      <c r="D27" s="138" t="s">
        <v>26</v>
      </c>
      <c r="E27" s="139"/>
      <c r="F27" s="40"/>
      <c r="G27" s="138" t="s">
        <v>27</v>
      </c>
      <c r="H27" s="139"/>
      <c r="I27" s="40"/>
      <c r="J27" s="138" t="s">
        <v>27</v>
      </c>
      <c r="K27" s="157"/>
      <c r="L27" s="26"/>
    </row>
    <row r="28" spans="1:12" ht="9.6" customHeight="1" x14ac:dyDescent="0.25">
      <c r="A28" s="79"/>
      <c r="B28" s="79"/>
      <c r="C28" s="79"/>
      <c r="D28" s="79"/>
      <c r="E28" s="79"/>
      <c r="F28" s="79"/>
      <c r="G28" s="79"/>
      <c r="H28" s="79"/>
      <c r="I28" s="79"/>
      <c r="J28" s="79"/>
      <c r="K28" s="79"/>
      <c r="L28" s="21"/>
    </row>
    <row r="29" spans="1:12" s="23" customFormat="1" x14ac:dyDescent="0.25">
      <c r="A29" s="141" t="s">
        <v>19</v>
      </c>
      <c r="B29" s="142"/>
      <c r="C29" s="143"/>
      <c r="D29" s="144">
        <f>(D26*1.1)</f>
        <v>0</v>
      </c>
      <c r="E29" s="145"/>
      <c r="F29" s="37"/>
      <c r="G29" s="144">
        <f>G26*0.9</f>
        <v>0</v>
      </c>
      <c r="H29" s="145"/>
      <c r="I29" s="37"/>
      <c r="J29" s="144">
        <f>J26*0.9</f>
        <v>0</v>
      </c>
      <c r="K29" s="145"/>
      <c r="L29" s="22"/>
    </row>
    <row r="30" spans="1:12" ht="24" customHeight="1" x14ac:dyDescent="0.25">
      <c r="A30" s="135" t="s">
        <v>13</v>
      </c>
      <c r="B30" s="136"/>
      <c r="C30" s="137"/>
      <c r="D30" s="138" t="s">
        <v>18</v>
      </c>
      <c r="E30" s="139"/>
      <c r="F30" s="40"/>
      <c r="G30" s="138" t="s">
        <v>14</v>
      </c>
      <c r="H30" s="139"/>
      <c r="I30" s="40"/>
      <c r="J30" s="138" t="s">
        <v>14</v>
      </c>
      <c r="K30" s="139"/>
      <c r="L30" s="25"/>
    </row>
    <row r="31" spans="1:12" ht="8.4499999999999993" customHeight="1" x14ac:dyDescent="0.25">
      <c r="A31" s="79"/>
      <c r="B31" s="79"/>
      <c r="C31" s="79"/>
      <c r="D31" s="79"/>
      <c r="E31" s="79"/>
      <c r="F31" s="79"/>
      <c r="G31" s="79"/>
      <c r="H31" s="79"/>
      <c r="I31" s="79"/>
      <c r="J31" s="79"/>
      <c r="K31" s="79"/>
      <c r="L31" s="21"/>
    </row>
    <row r="32" spans="1:12" ht="35.450000000000003" customHeight="1" x14ac:dyDescent="0.25">
      <c r="A32" s="149" t="s">
        <v>55</v>
      </c>
      <c r="B32" s="150"/>
      <c r="C32" s="151"/>
      <c r="D32" s="152" t="str">
        <f>IF(AND(F9=1,F10=1,F11=1, F12=1,F13=1,F14=1,F15=1,F15=1,F17=1,F18=1),"", "Not Comparable")</f>
        <v/>
      </c>
      <c r="E32" s="153"/>
      <c r="F32" s="41"/>
      <c r="G32" s="152" t="str">
        <f>IF(AND(I9=2,I10=2,I11=2,I12=2,I13=2,I14=2,I15=2,I15=2,I17=2,I18=2),"", "Not Comparable")</f>
        <v/>
      </c>
      <c r="H32" s="153"/>
      <c r="I32" s="41"/>
      <c r="J32" s="152" t="str">
        <f>IF(AND(L9=2,L10=2,L11=2,L12=2,L13=2,L14=2,L15=2,L15=2,L17=2,L18=2),"", "Not Comparable")</f>
        <v/>
      </c>
      <c r="K32" s="153"/>
      <c r="L32" s="27"/>
    </row>
  </sheetData>
  <sheetProtection password="E127" sheet="1" objects="1" scenarios="1" selectLockedCells="1"/>
  <mergeCells count="47">
    <mergeCell ref="A3:K3"/>
    <mergeCell ref="A23:C23"/>
    <mergeCell ref="A22:K22"/>
    <mergeCell ref="D24:E24"/>
    <mergeCell ref="G24:H24"/>
    <mergeCell ref="J24:K24"/>
    <mergeCell ref="D23:E23"/>
    <mergeCell ref="G23:H23"/>
    <mergeCell ref="J23:K23"/>
    <mergeCell ref="A6:K6"/>
    <mergeCell ref="A7:A8"/>
    <mergeCell ref="B7:B8"/>
    <mergeCell ref="A20:B21"/>
    <mergeCell ref="A2:K2"/>
    <mergeCell ref="A27:C27"/>
    <mergeCell ref="D27:E27"/>
    <mergeCell ref="G27:H27"/>
    <mergeCell ref="J27:K27"/>
    <mergeCell ref="C7:C8"/>
    <mergeCell ref="D7:E7"/>
    <mergeCell ref="G7:H7"/>
    <mergeCell ref="J7:K7"/>
    <mergeCell ref="A19:K19"/>
    <mergeCell ref="B4:E4"/>
    <mergeCell ref="A5:K5"/>
    <mergeCell ref="A26:C26"/>
    <mergeCell ref="D26:E26"/>
    <mergeCell ref="G26:H26"/>
    <mergeCell ref="J26:K26"/>
    <mergeCell ref="A31:K31"/>
    <mergeCell ref="A32:C32"/>
    <mergeCell ref="D32:E32"/>
    <mergeCell ref="G32:H32"/>
    <mergeCell ref="J32:K32"/>
    <mergeCell ref="A30:C30"/>
    <mergeCell ref="D30:E30"/>
    <mergeCell ref="D20:K20"/>
    <mergeCell ref="D21:K21"/>
    <mergeCell ref="G30:H30"/>
    <mergeCell ref="J30:K30"/>
    <mergeCell ref="A28:K28"/>
    <mergeCell ref="A29:C29"/>
    <mergeCell ref="D29:E29"/>
    <mergeCell ref="G29:H29"/>
    <mergeCell ref="J29:K29"/>
    <mergeCell ref="A24:C24"/>
    <mergeCell ref="A25:K25"/>
  </mergeCells>
  <conditionalFormatting sqref="D32:E32 G32:H32 J32:K32">
    <cfRule type="cellIs" dxfId="0" priority="3" operator="equal">
      <formula>"Not Comparable"</formula>
    </cfRule>
  </conditionalFormatting>
  <pageMargins left="0.3" right="0.25" top="0.5" bottom="0.25" header="0.05" footer="0.3"/>
  <pageSetup orientation="landscape" r:id="rId1"/>
  <headerFooter>
    <oddHeader>&amp;L&amp;9Wisconsin Department of Public Instruction
&amp;"-,Bold"Title I, Part A Comparability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READ THESE FIRST</vt:lpstr>
      <vt:lpstr>Non TI and TI schools </vt:lpstr>
      <vt:lpstr>All TI schools in grade span</vt:lpstr>
    </vt:vector>
  </TitlesOfParts>
  <Company>State of Wisconsin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Shelly A. Babler</dc:creator>
  <cp:lastModifiedBy>Michael Hickey</cp:lastModifiedBy>
  <cp:lastPrinted>2014-11-13T20:01:38Z</cp:lastPrinted>
  <dcterms:created xsi:type="dcterms:W3CDTF">2014-10-16T13:22:28Z</dcterms:created>
  <dcterms:modified xsi:type="dcterms:W3CDTF">2016-09-08T18:39:28Z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836222973</vt:i4>
  </property>
  <property fmtid="{D5CDD505-2E9C-101B-9397-08002B2CF9AE}" pid="3" name="_NewReviewCycle">
    <vt:lpwstr/>
  </property>
  <property fmtid="{D5CDD505-2E9C-101B-9397-08002B2CF9AE}" pid="4" name="_EmailSubject">
    <vt:lpwstr>Comparability Links Update</vt:lpwstr>
  </property>
  <property fmtid="{D5CDD505-2E9C-101B-9397-08002B2CF9AE}" pid="5" name="_AuthorEmail">
    <vt:lpwstr>Michael.Hickey@dpi.wi.gov</vt:lpwstr>
  </property>
  <property fmtid="{D5CDD505-2E9C-101B-9397-08002B2CF9AE}" pid="6" name="_AuthorEmailDisplayName">
    <vt:lpwstr>Hickey, Michael T.   DPI</vt:lpwstr>
  </property>
  <property fmtid="{D5CDD505-2E9C-101B-9397-08002B2CF9AE}" pid="8" name="_PreviousAdHocReviewCycleID">
    <vt:i4>-1130401717</vt:i4>
  </property>
</Properties>
</file>